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1" i="1"/>
  <c r="A181"/>
  <c r="L180"/>
  <c r="J180"/>
  <c r="I180"/>
  <c r="H180"/>
  <c r="G180"/>
  <c r="F180"/>
  <c r="B172"/>
  <c r="A172"/>
  <c r="L171"/>
  <c r="L181" s="1"/>
  <c r="J171"/>
  <c r="I171"/>
  <c r="H171"/>
  <c r="G171"/>
  <c r="F171"/>
  <c r="F181" s="1"/>
  <c r="B164"/>
  <c r="A164"/>
  <c r="L163"/>
  <c r="J163"/>
  <c r="I163"/>
  <c r="H163"/>
  <c r="G163"/>
  <c r="F163"/>
  <c r="B155"/>
  <c r="A155"/>
  <c r="L154"/>
  <c r="L164" s="1"/>
  <c r="J154"/>
  <c r="J164" s="1"/>
  <c r="I154"/>
  <c r="H154"/>
  <c r="G154"/>
  <c r="F154"/>
  <c r="B147"/>
  <c r="A147"/>
  <c r="L146"/>
  <c r="J146"/>
  <c r="I146"/>
  <c r="H146"/>
  <c r="G146"/>
  <c r="F146"/>
  <c r="B138"/>
  <c r="A138"/>
  <c r="L137"/>
  <c r="L147" s="1"/>
  <c r="J137"/>
  <c r="I137"/>
  <c r="H137"/>
  <c r="G137"/>
  <c r="F137"/>
  <c r="B129"/>
  <c r="A129"/>
  <c r="L128"/>
  <c r="J128"/>
  <c r="I128"/>
  <c r="H128"/>
  <c r="G128"/>
  <c r="F128"/>
  <c r="B120"/>
  <c r="A120"/>
  <c r="L119"/>
  <c r="L129" s="1"/>
  <c r="J119"/>
  <c r="I119"/>
  <c r="H119"/>
  <c r="G119"/>
  <c r="F119"/>
  <c r="B112"/>
  <c r="A112"/>
  <c r="L111"/>
  <c r="J111"/>
  <c r="I111"/>
  <c r="H111"/>
  <c r="G111"/>
  <c r="F111"/>
  <c r="B102"/>
  <c r="A102"/>
  <c r="L101"/>
  <c r="L112" s="1"/>
  <c r="J101"/>
  <c r="I101"/>
  <c r="H101"/>
  <c r="G101"/>
  <c r="F101"/>
  <c r="B93"/>
  <c r="A93"/>
  <c r="L92"/>
  <c r="J92"/>
  <c r="I92"/>
  <c r="H92"/>
  <c r="G92"/>
  <c r="F92"/>
  <c r="B83"/>
  <c r="A83"/>
  <c r="L82"/>
  <c r="L93" s="1"/>
  <c r="J82"/>
  <c r="I82"/>
  <c r="H82"/>
  <c r="G82"/>
  <c r="F82"/>
  <c r="B75"/>
  <c r="A75"/>
  <c r="L74"/>
  <c r="J74"/>
  <c r="I74"/>
  <c r="H74"/>
  <c r="G74"/>
  <c r="F74"/>
  <c r="B67"/>
  <c r="A67"/>
  <c r="L66"/>
  <c r="L75" s="1"/>
  <c r="J66"/>
  <c r="I66"/>
  <c r="H66"/>
  <c r="G66"/>
  <c r="F66"/>
  <c r="B59"/>
  <c r="A59"/>
  <c r="L58"/>
  <c r="J58"/>
  <c r="I58"/>
  <c r="H58"/>
  <c r="G58"/>
  <c r="F58"/>
  <c r="B49"/>
  <c r="A49"/>
  <c r="L48"/>
  <c r="J48"/>
  <c r="I48"/>
  <c r="H48"/>
  <c r="G48"/>
  <c r="F48"/>
  <c r="B41"/>
  <c r="A41"/>
  <c r="L40"/>
  <c r="J40"/>
  <c r="I40"/>
  <c r="H40"/>
  <c r="G40"/>
  <c r="F40"/>
  <c r="B31"/>
  <c r="A31"/>
  <c r="L30"/>
  <c r="J30"/>
  <c r="I30"/>
  <c r="H30"/>
  <c r="G30"/>
  <c r="F30"/>
  <c r="B22"/>
  <c r="A22"/>
  <c r="L21"/>
  <c r="J21"/>
  <c r="I21"/>
  <c r="H21"/>
  <c r="G21"/>
  <c r="F21"/>
  <c r="B13"/>
  <c r="A13"/>
  <c r="L12"/>
  <c r="L22" s="1"/>
  <c r="J12"/>
  <c r="I12"/>
  <c r="H12"/>
  <c r="G12"/>
  <c r="F12"/>
  <c r="L59" l="1"/>
  <c r="F147"/>
  <c r="H147"/>
  <c r="J112"/>
  <c r="F112"/>
  <c r="H112"/>
  <c r="L41"/>
  <c r="H181"/>
  <c r="G181"/>
  <c r="F164"/>
  <c r="I164"/>
  <c r="H164"/>
  <c r="G164"/>
  <c r="G147"/>
  <c r="I147"/>
  <c r="H129"/>
  <c r="F129"/>
  <c r="I129"/>
  <c r="G129"/>
  <c r="F93"/>
  <c r="I93"/>
  <c r="H93"/>
  <c r="G93"/>
  <c r="H75"/>
  <c r="J75"/>
  <c r="F75"/>
  <c r="J181"/>
  <c r="J129"/>
  <c r="J93"/>
  <c r="F59"/>
  <c r="I181"/>
  <c r="J147"/>
  <c r="I112"/>
  <c r="G112"/>
  <c r="I75"/>
  <c r="J59"/>
  <c r="I59"/>
  <c r="H59"/>
  <c r="G59"/>
  <c r="G75"/>
  <c r="I41"/>
  <c r="J41"/>
  <c r="H41"/>
  <c r="F41"/>
  <c r="G41"/>
  <c r="J22"/>
  <c r="I22"/>
  <c r="H22"/>
  <c r="G22"/>
  <c r="F22"/>
  <c r="L182" l="1"/>
  <c r="H182"/>
  <c r="I182"/>
  <c r="J182"/>
  <c r="G182"/>
  <c r="F182"/>
</calcChain>
</file>

<file path=xl/sharedStrings.xml><?xml version="1.0" encoding="utf-8"?>
<sst xmlns="http://schemas.openxmlformats.org/spreadsheetml/2006/main" count="344" uniqueCount="158">
  <si>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</si>
  <si>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</si>
  <si>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</si>
  <si>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</si>
  <si>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</si>
  <si>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</si>
  <si>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</si>
  <si>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</si>
  <si>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</si>
  <si>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</si>
  <si>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</si>
  <si>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</si>
  <si>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</si>
  <si>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</si>
  <si>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</si>
  <si>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</si>
  <si>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</si>
  <si>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</si>
  <si>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</si>
  <si>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</si>
  <si>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</si>
  <si>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</si>
  <si>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</si>
  <si>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</si>
  <si>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</si>
  <si>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</si>
  <si>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</si>
  <si>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</si>
  <si>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</si>
  <si>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</si>
  <si>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</si>
  <si>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</si>
  <si>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</si>
  <si>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</si>
  <si>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</si>
  <si>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</si>
  <si>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</si>
  <si>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</si>
  <si>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</si>
  <si>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"Адыковская СОШ им.Г.Б.Мергульчиева"</t>
  </si>
  <si>
    <t>директор</t>
  </si>
  <si>
    <t>Манджиева М.Х.</t>
  </si>
  <si>
    <t>каша манная</t>
  </si>
  <si>
    <t>чай сладкий с лимоном</t>
  </si>
  <si>
    <t>хлеб пшеничный с маслом</t>
  </si>
  <si>
    <t>яблоко</t>
  </si>
  <si>
    <t>салат помидоры с огурцами</t>
  </si>
  <si>
    <t>суп гороховый</t>
  </si>
  <si>
    <t>гуляш из птицы</t>
  </si>
  <si>
    <t>рис отварной</t>
  </si>
  <si>
    <t>чай молочный</t>
  </si>
  <si>
    <t>хлеб пшеничный</t>
  </si>
  <si>
    <t>хлеб ржаной</t>
  </si>
  <si>
    <t>чай сладкий</t>
  </si>
  <si>
    <t>компот из сухофруктов</t>
  </si>
  <si>
    <t>отварные макароны с маслом</t>
  </si>
  <si>
    <t>какао</t>
  </si>
  <si>
    <t>банан</t>
  </si>
  <si>
    <t>огурцы свежие</t>
  </si>
  <si>
    <t>борщ</t>
  </si>
  <si>
    <t>гречка отварная</t>
  </si>
  <si>
    <t>каша рисовая</t>
  </si>
  <si>
    <t>апельсин</t>
  </si>
  <si>
    <t>суп рассольник</t>
  </si>
  <si>
    <t>тефтели</t>
  </si>
  <si>
    <t>макароны отварные</t>
  </si>
  <si>
    <t>каша гречневая</t>
  </si>
  <si>
    <t>хлеб пшеничный с сыром</t>
  </si>
  <si>
    <t>помидоры свежие</t>
  </si>
  <si>
    <t>суп харчо</t>
  </si>
  <si>
    <t>гуляш из говядины</t>
  </si>
  <si>
    <t>кукурузная каша</t>
  </si>
  <si>
    <t>суп картофельный</t>
  </si>
  <si>
    <t>салат свекольный</t>
  </si>
  <si>
    <t>суп молочный</t>
  </si>
  <si>
    <t>салат овощной винегрет</t>
  </si>
  <si>
    <t>каша пшенная</t>
  </si>
  <si>
    <t>суп крестьянский</t>
  </si>
  <si>
    <t>салат из помидор с луком</t>
  </si>
  <si>
    <t>рыба запеченная</t>
  </si>
  <si>
    <t>вареники с творогом</t>
  </si>
  <si>
    <t>суп с вермишелью</t>
  </si>
  <si>
    <t>№ 168</t>
  </si>
  <si>
    <t>№18</t>
  </si>
  <si>
    <t>22.99</t>
  </si>
  <si>
    <t>№ 34</t>
  </si>
  <si>
    <t>плов из мяса птицы</t>
  </si>
  <si>
    <t>№ 14</t>
  </si>
  <si>
    <t>№15</t>
  </si>
  <si>
    <t>№ 56</t>
  </si>
  <si>
    <t>№44</t>
  </si>
  <si>
    <t>№421</t>
  </si>
  <si>
    <t>хлеб с повидлом</t>
  </si>
  <si>
    <t>№2</t>
  </si>
  <si>
    <t>№23</t>
  </si>
  <si>
    <t>№</t>
  </si>
  <si>
    <t>№302</t>
  </si>
  <si>
    <t>№5</t>
  </si>
  <si>
    <t>№52</t>
  </si>
  <si>
    <t>№1</t>
  </si>
  <si>
    <t>хлеб пшеничный с кабачковой икрой</t>
  </si>
  <si>
    <t>№13</t>
  </si>
  <si>
    <t>Чай сладкий</t>
  </si>
  <si>
    <t>№22</t>
  </si>
  <si>
    <t>№36</t>
  </si>
  <si>
    <t>№43</t>
  </si>
  <si>
    <t>№25</t>
  </si>
  <si>
    <t>Салат  капустный с морковью</t>
  </si>
  <si>
    <t>Чай с молоком</t>
  </si>
  <si>
    <t>№168</t>
  </si>
  <si>
    <t>Круассан</t>
  </si>
  <si>
    <t>№67</t>
  </si>
  <si>
    <t>№120</t>
  </si>
  <si>
    <t>№642</t>
  </si>
  <si>
    <t>рагу  с  мясом птицы</t>
  </si>
  <si>
    <t>№182</t>
  </si>
  <si>
    <t>отварное яйцо</t>
  </si>
  <si>
    <t>№53</t>
  </si>
  <si>
    <t>№104</t>
  </si>
  <si>
    <t>№10</t>
  </si>
  <si>
    <t>Каша овсяная</t>
  </si>
  <si>
    <t>№173</t>
  </si>
  <si>
    <t>Суп перловый</t>
  </si>
  <si>
    <t>№78</t>
  </si>
  <si>
    <t>Капуста тушённая</t>
  </si>
  <si>
    <t>№26</t>
  </si>
  <si>
    <t>йогурт</t>
  </si>
  <si>
    <t>№47</t>
  </si>
  <si>
    <t>Салат помидоры с огурцами</t>
  </si>
  <si>
    <t xml:space="preserve">Щи   </t>
  </si>
  <si>
    <t>№7</t>
  </si>
  <si>
    <t>Плов с мясом  говядины</t>
  </si>
  <si>
    <t>№12</t>
  </si>
  <si>
    <t>Компот из сухофруктов</t>
  </si>
  <si>
    <t>№57</t>
  </si>
  <si>
    <t>хлеб с кабачковой икрой</t>
  </si>
  <si>
    <t xml:space="preserve">Котлеты мясные </t>
  </si>
  <si>
    <t>№268</t>
  </si>
  <si>
    <t>Картофельное пюре</t>
  </si>
  <si>
    <t>№20</t>
  </si>
  <si>
    <t xml:space="preserve">Чай с молоком </t>
  </si>
  <si>
    <t xml:space="preserve">Ячневая каша </t>
  </si>
  <si>
    <t>Кефир</t>
  </si>
  <si>
    <t>Булочка школьная</t>
  </si>
  <si>
    <t>Хлеб пшеничный</t>
  </si>
  <si>
    <t>№ 61</t>
  </si>
  <si>
    <t>№30</t>
  </si>
  <si>
    <t>№51</t>
  </si>
  <si>
    <t>№3</t>
  </si>
  <si>
    <t>салат винегрет</t>
  </si>
  <si>
    <t>суп картофельный с крупой</t>
  </si>
  <si>
    <t>котлеты</t>
  </si>
  <si>
    <t>№ 204</t>
  </si>
  <si>
    <t>№ 309</t>
  </si>
  <si>
    <t>№ 268</t>
  </si>
  <si>
    <t>№ 67</t>
  </si>
  <si>
    <t>Чай  с молоком</t>
  </si>
  <si>
    <t>№ 44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</si>
</sst>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2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A43" sqref="A43:XFD4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3.4</v>
      </c>
      <c r="H6" s="40">
        <v>3.96</v>
      </c>
      <c r="I6" s="40">
        <v>27.8</v>
      </c>
      <c r="J6" s="40">
        <v>161</v>
      </c>
      <c r="K6" s="41" t="s">
        <v>82</v>
      </c>
      <c r="L6" s="40"/>
    </row>
    <row r="7" spans="1:12" ht="14.4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0.48</v>
      </c>
      <c r="H7" s="43">
        <v>0.1</v>
      </c>
      <c r="I7" s="43">
        <v>12.27</v>
      </c>
      <c r="J7" s="43">
        <v>59.16</v>
      </c>
      <c r="K7" s="44" t="s">
        <v>83</v>
      </c>
      <c r="L7" s="43"/>
    </row>
    <row r="8" spans="1:12" ht="14.4">
      <c r="A8" s="23"/>
      <c r="B8" s="15"/>
      <c r="C8" s="11"/>
      <c r="D8" s="7" t="s">
        <v>23</v>
      </c>
      <c r="E8" s="42" t="s">
        <v>44</v>
      </c>
      <c r="F8" s="43">
        <v>60</v>
      </c>
      <c r="G8" s="43">
        <v>1.51</v>
      </c>
      <c r="H8" s="43">
        <v>11.72</v>
      </c>
      <c r="I8" s="43" t="s">
        <v>84</v>
      </c>
      <c r="J8" s="43">
        <v>109.3</v>
      </c>
      <c r="K8" s="44" t="s">
        <v>85</v>
      </c>
      <c r="L8" s="43"/>
    </row>
    <row r="9" spans="1:12" ht="14.4">
      <c r="A9" s="23"/>
      <c r="B9" s="15"/>
      <c r="C9" s="11"/>
      <c r="D9" s="57" t="s">
        <v>23</v>
      </c>
      <c r="E9" s="42" t="s">
        <v>51</v>
      </c>
      <c r="F9" s="43">
        <v>40</v>
      </c>
      <c r="G9" s="43">
        <v>3.2</v>
      </c>
      <c r="H9" s="43">
        <v>2.8</v>
      </c>
      <c r="I9" s="43">
        <v>20.399999999999999</v>
      </c>
      <c r="J9" s="43">
        <v>109.6</v>
      </c>
      <c r="K9" s="44"/>
      <c r="L9" s="43"/>
    </row>
    <row r="10" spans="1:12" ht="14.4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8.59</v>
      </c>
      <c r="H12" s="19">
        <f t="shared" si="0"/>
        <v>18.580000000000002</v>
      </c>
      <c r="I12" s="19">
        <f t="shared" si="0"/>
        <v>60.47</v>
      </c>
      <c r="J12" s="19">
        <f t="shared" si="0"/>
        <v>439.05999999999995</v>
      </c>
      <c r="K12" s="25"/>
      <c r="L12" s="19">
        <f t="shared" ref="L12" si="1">SUM(L6:L11)</f>
        <v>0</v>
      </c>
    </row>
    <row r="13" spans="1:12" ht="14.4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46</v>
      </c>
      <c r="F13" s="43">
        <v>60</v>
      </c>
      <c r="G13" s="43">
        <v>0.59</v>
      </c>
      <c r="H13" s="43">
        <v>3.69</v>
      </c>
      <c r="I13" s="43">
        <v>2.2400000000000002</v>
      </c>
      <c r="J13" s="43">
        <v>44.52</v>
      </c>
      <c r="K13" s="44" t="s">
        <v>88</v>
      </c>
      <c r="L13" s="43"/>
    </row>
    <row r="14" spans="1:12" ht="14.4">
      <c r="A14" s="23"/>
      <c r="B14" s="15"/>
      <c r="C14" s="11"/>
      <c r="D14" s="7" t="s">
        <v>27</v>
      </c>
      <c r="E14" s="42" t="s">
        <v>47</v>
      </c>
      <c r="F14" s="43">
        <v>200</v>
      </c>
      <c r="G14" s="43">
        <v>4.34</v>
      </c>
      <c r="H14" s="43">
        <v>2.5299999999999998</v>
      </c>
      <c r="I14" s="43">
        <v>12.21</v>
      </c>
      <c r="J14" s="43">
        <v>136</v>
      </c>
      <c r="K14" s="44" t="s">
        <v>87</v>
      </c>
      <c r="L14" s="43"/>
    </row>
    <row r="15" spans="1:12" ht="14.4">
      <c r="A15" s="23"/>
      <c r="B15" s="15"/>
      <c r="C15" s="11"/>
      <c r="D15" s="7" t="s">
        <v>28</v>
      </c>
      <c r="E15" s="42" t="s">
        <v>86</v>
      </c>
      <c r="F15" s="43">
        <v>200</v>
      </c>
      <c r="G15" s="43">
        <v>10.76</v>
      </c>
      <c r="H15" s="43">
        <v>8.3800000000000008</v>
      </c>
      <c r="I15" s="43">
        <v>29.69</v>
      </c>
      <c r="J15" s="43">
        <v>306</v>
      </c>
      <c r="K15" s="44" t="s">
        <v>89</v>
      </c>
      <c r="L15" s="43"/>
    </row>
    <row r="16" spans="1:12" ht="14.4">
      <c r="A16" s="23"/>
      <c r="B16" s="15"/>
      <c r="C16" s="11"/>
      <c r="D16" s="7" t="s">
        <v>30</v>
      </c>
      <c r="E16" s="42" t="s">
        <v>50</v>
      </c>
      <c r="F16" s="43">
        <v>200</v>
      </c>
      <c r="G16" s="43">
        <v>2.08</v>
      </c>
      <c r="H16" s="43">
        <v>1.6</v>
      </c>
      <c r="I16" s="43">
        <v>12.9</v>
      </c>
      <c r="J16" s="43">
        <v>39.1</v>
      </c>
      <c r="K16" s="44" t="s">
        <v>90</v>
      </c>
      <c r="L16" s="43"/>
    </row>
    <row r="17" spans="1:12" ht="14.4">
      <c r="A17" s="23"/>
      <c r="B17" s="15"/>
      <c r="C17" s="11"/>
      <c r="D17" s="7" t="s">
        <v>31</v>
      </c>
      <c r="E17" s="42" t="s">
        <v>51</v>
      </c>
      <c r="F17" s="43">
        <v>40</v>
      </c>
      <c r="G17" s="43">
        <v>3.2</v>
      </c>
      <c r="H17" s="43">
        <v>2.8</v>
      </c>
      <c r="I17" s="43">
        <v>20.399999999999999</v>
      </c>
      <c r="J17" s="43">
        <v>109.6</v>
      </c>
      <c r="K17" s="44"/>
      <c r="L17" s="43"/>
    </row>
    <row r="18" spans="1:12" ht="14.4">
      <c r="A18" s="23"/>
      <c r="B18" s="15"/>
      <c r="C18" s="11"/>
      <c r="D18" s="7" t="s">
        <v>32</v>
      </c>
      <c r="E18" s="42" t="s">
        <v>52</v>
      </c>
      <c r="F18" s="43">
        <v>30</v>
      </c>
      <c r="G18" s="43">
        <v>2.4</v>
      </c>
      <c r="H18" s="43">
        <v>1.9</v>
      </c>
      <c r="I18" s="43">
        <v>15.8</v>
      </c>
      <c r="J18" s="43">
        <v>77.7</v>
      </c>
      <c r="K18" s="44"/>
      <c r="L18" s="43"/>
    </row>
    <row r="19" spans="1:12" ht="14.4">
      <c r="A19" s="23"/>
      <c r="B19" s="15"/>
      <c r="C19" s="11"/>
      <c r="D19" s="58" t="s">
        <v>24</v>
      </c>
      <c r="E19" s="42" t="s">
        <v>45</v>
      </c>
      <c r="F19" s="43">
        <v>100</v>
      </c>
      <c r="G19" s="43">
        <v>0</v>
      </c>
      <c r="H19" s="43">
        <v>0.74</v>
      </c>
      <c r="I19" s="43">
        <v>18.13</v>
      </c>
      <c r="J19" s="43">
        <v>63.25</v>
      </c>
      <c r="K19" s="44"/>
      <c r="L19" s="43"/>
    </row>
    <row r="20" spans="1:12" ht="14.4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4"/>
      <c r="B21" s="17"/>
      <c r="C21" s="8"/>
      <c r="D21" s="18" t="s">
        <v>33</v>
      </c>
      <c r="E21" s="9"/>
      <c r="F21" s="19">
        <f>SUM(F13:F20)</f>
        <v>830</v>
      </c>
      <c r="G21" s="19">
        <f t="shared" ref="G21:J21" si="2">SUM(G13:G20)</f>
        <v>23.369999999999997</v>
      </c>
      <c r="H21" s="19">
        <f t="shared" si="2"/>
        <v>21.64</v>
      </c>
      <c r="I21" s="19">
        <f t="shared" si="2"/>
        <v>111.36999999999999</v>
      </c>
      <c r="J21" s="19">
        <f t="shared" si="2"/>
        <v>776.17000000000007</v>
      </c>
      <c r="K21" s="25"/>
      <c r="L21" s="19">
        <f t="shared" ref="L21" si="3">SUM(L13:L20)</f>
        <v>0</v>
      </c>
    </row>
    <row r="22" spans="1:12" ht="15" thickBot="1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F12+F21</f>
        <v>1330</v>
      </c>
      <c r="G22" s="32">
        <f>G12+G21</f>
        <v>31.959999999999997</v>
      </c>
      <c r="H22" s="32">
        <f>H12+H21</f>
        <v>40.22</v>
      </c>
      <c r="I22" s="32">
        <f>I12+I21</f>
        <v>171.83999999999997</v>
      </c>
      <c r="J22" s="32">
        <f>J12+J21</f>
        <v>1215.23</v>
      </c>
      <c r="K22" s="32"/>
      <c r="L22" s="32">
        <f>L12+L21</f>
        <v>0</v>
      </c>
    </row>
    <row r="23" spans="1:12" ht="14.4">
      <c r="A23" s="14">
        <v>1</v>
      </c>
      <c r="B23" s="15">
        <v>2</v>
      </c>
      <c r="C23" s="22" t="s">
        <v>20</v>
      </c>
      <c r="D23" s="5" t="s">
        <v>21</v>
      </c>
      <c r="E23" s="39" t="s">
        <v>55</v>
      </c>
      <c r="F23" s="40">
        <v>200</v>
      </c>
      <c r="G23" s="40">
        <v>9.67</v>
      </c>
      <c r="H23" s="40">
        <v>10.19</v>
      </c>
      <c r="I23" s="40">
        <v>41.36</v>
      </c>
      <c r="J23" s="40">
        <v>281.3</v>
      </c>
      <c r="K23" s="41" t="s">
        <v>91</v>
      </c>
      <c r="L23" s="40"/>
    </row>
    <row r="24" spans="1:12" ht="14.4">
      <c r="A24" s="14"/>
      <c r="B24" s="15"/>
      <c r="C24" s="11"/>
      <c r="D24" s="7" t="s">
        <v>22</v>
      </c>
      <c r="E24" s="42" t="s">
        <v>56</v>
      </c>
      <c r="F24" s="43">
        <v>200</v>
      </c>
      <c r="G24" s="43">
        <v>3</v>
      </c>
      <c r="H24" s="43">
        <v>4</v>
      </c>
      <c r="I24" s="43">
        <v>20</v>
      </c>
      <c r="J24" s="43">
        <v>141</v>
      </c>
      <c r="K24" s="44">
        <v>3</v>
      </c>
      <c r="L24" s="43"/>
    </row>
    <row r="25" spans="1:12" ht="14.4">
      <c r="A25" s="14"/>
      <c r="B25" s="15"/>
      <c r="C25" s="11"/>
      <c r="D25" s="57" t="s">
        <v>23</v>
      </c>
      <c r="E25" s="2" t="s">
        <v>92</v>
      </c>
      <c r="F25" s="43">
        <v>60</v>
      </c>
      <c r="G25" s="43">
        <v>1.6</v>
      </c>
      <c r="H25" s="43">
        <v>7.4</v>
      </c>
      <c r="I25" s="43">
        <v>13</v>
      </c>
      <c r="J25" s="43">
        <v>92.7</v>
      </c>
      <c r="K25" s="44" t="s">
        <v>93</v>
      </c>
      <c r="L25" s="43"/>
    </row>
    <row r="26" spans="1:12" ht="14.4">
      <c r="A26" s="14"/>
      <c r="B26" s="15"/>
      <c r="C26" s="11"/>
      <c r="D26" s="7" t="s">
        <v>23</v>
      </c>
      <c r="E26" s="42" t="s">
        <v>51</v>
      </c>
      <c r="F26" s="43">
        <v>40</v>
      </c>
      <c r="G26" s="43">
        <v>3</v>
      </c>
      <c r="H26" s="43">
        <v>2</v>
      </c>
      <c r="I26" s="43">
        <v>20</v>
      </c>
      <c r="J26" s="43">
        <v>210</v>
      </c>
      <c r="K26" s="44">
        <v>1</v>
      </c>
      <c r="L26" s="43"/>
    </row>
    <row r="27" spans="1:12" ht="14.4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6"/>
      <c r="B30" s="17"/>
      <c r="C30" s="8"/>
      <c r="D30" s="18" t="s">
        <v>33</v>
      </c>
      <c r="E30" s="9"/>
      <c r="F30" s="19">
        <f>SUM(F23:F29)</f>
        <v>500</v>
      </c>
      <c r="G30" s="19">
        <f t="shared" ref="G30" si="4">SUM(G23:G29)</f>
        <v>17.27</v>
      </c>
      <c r="H30" s="19">
        <f t="shared" ref="H30" si="5">SUM(H23:H29)</f>
        <v>23.59</v>
      </c>
      <c r="I30" s="19">
        <f t="shared" ref="I30" si="6">SUM(I23:I29)</f>
        <v>94.36</v>
      </c>
      <c r="J30" s="19">
        <f t="shared" ref="J30:L30" si="7">SUM(J23:J29)</f>
        <v>725</v>
      </c>
      <c r="K30" s="25"/>
      <c r="L30" s="19">
        <f t="shared" si="7"/>
        <v>0</v>
      </c>
    </row>
    <row r="31" spans="1:12" ht="14.4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 t="s">
        <v>58</v>
      </c>
      <c r="F31" s="43">
        <v>60</v>
      </c>
      <c r="G31" s="43">
        <v>0.72</v>
      </c>
      <c r="H31" s="43">
        <v>0.09</v>
      </c>
      <c r="I31" s="43">
        <v>2.9</v>
      </c>
      <c r="J31" s="43">
        <v>11</v>
      </c>
      <c r="K31" s="44" t="s">
        <v>98</v>
      </c>
      <c r="L31" s="43"/>
    </row>
    <row r="32" spans="1:12" ht="14.4">
      <c r="A32" s="14"/>
      <c r="B32" s="15"/>
      <c r="C32" s="11"/>
      <c r="D32" s="7" t="s">
        <v>27</v>
      </c>
      <c r="E32" s="42" t="s">
        <v>59</v>
      </c>
      <c r="F32" s="43">
        <v>200</v>
      </c>
      <c r="G32" s="43">
        <v>4.45</v>
      </c>
      <c r="H32" s="43">
        <v>6.63</v>
      </c>
      <c r="I32" s="43">
        <v>4.8</v>
      </c>
      <c r="J32" s="43">
        <v>168.53</v>
      </c>
      <c r="K32" s="44" t="s">
        <v>94</v>
      </c>
      <c r="L32" s="43"/>
    </row>
    <row r="33" spans="1:12" ht="14.4">
      <c r="A33" s="14"/>
      <c r="B33" s="15"/>
      <c r="C33" s="11"/>
      <c r="D33" s="7" t="s">
        <v>28</v>
      </c>
      <c r="E33" s="42" t="s">
        <v>48</v>
      </c>
      <c r="F33" s="43">
        <v>100</v>
      </c>
      <c r="G33" s="43">
        <v>9.4</v>
      </c>
      <c r="H33" s="43">
        <v>3.9</v>
      </c>
      <c r="I33" s="43">
        <v>2.2999999999999998</v>
      </c>
      <c r="J33" s="43">
        <v>186.7</v>
      </c>
      <c r="K33" s="44"/>
      <c r="L33" s="43"/>
    </row>
    <row r="34" spans="1:12" ht="14.4">
      <c r="A34" s="14"/>
      <c r="B34" s="15"/>
      <c r="C34" s="11"/>
      <c r="D34" s="7" t="s">
        <v>29</v>
      </c>
      <c r="E34" s="42" t="s">
        <v>60</v>
      </c>
      <c r="F34" s="43">
        <v>150</v>
      </c>
      <c r="G34" s="43">
        <v>5.4</v>
      </c>
      <c r="H34" s="43">
        <v>1.5</v>
      </c>
      <c r="I34" s="43">
        <v>25.1</v>
      </c>
      <c r="J34" s="43">
        <v>135.30000000000001</v>
      </c>
      <c r="K34" s="44" t="s">
        <v>96</v>
      </c>
      <c r="L34" s="43"/>
    </row>
    <row r="35" spans="1:12" ht="14.4">
      <c r="A35" s="14"/>
      <c r="B35" s="15"/>
      <c r="C35" s="11"/>
      <c r="D35" s="7" t="s">
        <v>30</v>
      </c>
      <c r="E35" s="42" t="s">
        <v>54</v>
      </c>
      <c r="F35" s="43">
        <v>200</v>
      </c>
      <c r="G35" s="43">
        <v>0.59</v>
      </c>
      <c r="H35" s="43">
        <v>0</v>
      </c>
      <c r="I35" s="43">
        <v>28.22</v>
      </c>
      <c r="J35" s="43">
        <v>116</v>
      </c>
      <c r="K35" s="44" t="s">
        <v>97</v>
      </c>
      <c r="L35" s="43"/>
    </row>
    <row r="36" spans="1:12" ht="14.4">
      <c r="A36" s="14"/>
      <c r="B36" s="15"/>
      <c r="C36" s="11"/>
      <c r="D36" s="7" t="s">
        <v>31</v>
      </c>
      <c r="E36" s="42" t="s">
        <v>51</v>
      </c>
      <c r="F36" s="43">
        <v>40</v>
      </c>
      <c r="G36" s="43">
        <v>3</v>
      </c>
      <c r="H36" s="43">
        <v>2</v>
      </c>
      <c r="I36" s="43">
        <v>20</v>
      </c>
      <c r="J36" s="43">
        <v>210</v>
      </c>
      <c r="K36" s="44">
        <v>1</v>
      </c>
      <c r="L36" s="43"/>
    </row>
    <row r="37" spans="1:12" ht="14.4">
      <c r="A37" s="14"/>
      <c r="B37" s="15"/>
      <c r="C37" s="11"/>
      <c r="D37" s="7" t="s">
        <v>32</v>
      </c>
      <c r="E37" s="42" t="s">
        <v>52</v>
      </c>
      <c r="F37" s="43">
        <v>30</v>
      </c>
      <c r="G37" s="43">
        <v>2</v>
      </c>
      <c r="H37" s="43">
        <v>1</v>
      </c>
      <c r="I37" s="43">
        <v>15</v>
      </c>
      <c r="J37" s="43">
        <v>77</v>
      </c>
      <c r="K37" s="44">
        <v>1</v>
      </c>
      <c r="L37" s="43"/>
    </row>
    <row r="38" spans="1:12" ht="14.4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" si="8">SUM(G31:G39)</f>
        <v>25.56</v>
      </c>
      <c r="H40" s="19">
        <f t="shared" ref="H40" si="9">SUM(H31:H39)</f>
        <v>15.12</v>
      </c>
      <c r="I40" s="19">
        <f t="shared" ref="I40" si="10">SUM(I31:I39)</f>
        <v>98.32</v>
      </c>
      <c r="J40" s="19">
        <f t="shared" ref="J40:L40" si="11">SUM(J31:J39)</f>
        <v>904.53</v>
      </c>
      <c r="K40" s="25"/>
      <c r="L40" s="19">
        <f t="shared" si="11"/>
        <v>0</v>
      </c>
    </row>
    <row r="41" spans="1:12" ht="15.75" customHeight="1" thickBot="1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1280</v>
      </c>
      <c r="G41" s="32">
        <f t="shared" ref="G41" si="12">G30+G40</f>
        <v>42.83</v>
      </c>
      <c r="H41" s="32">
        <f t="shared" ref="H41" si="13">H30+H40</f>
        <v>38.71</v>
      </c>
      <c r="I41" s="32">
        <f t="shared" ref="I41" si="14">I30+I40</f>
        <v>192.68</v>
      </c>
      <c r="J41" s="32">
        <f t="shared" ref="J41:L41" si="15">J30+J40</f>
        <v>1629.53</v>
      </c>
      <c r="K41" s="32"/>
      <c r="L41" s="32">
        <f t="shared" si="15"/>
        <v>0</v>
      </c>
    </row>
    <row r="42" spans="1:12" ht="14.4">
      <c r="A42" s="20">
        <v>1</v>
      </c>
      <c r="B42" s="21">
        <v>3</v>
      </c>
      <c r="C42" s="22" t="s">
        <v>20</v>
      </c>
      <c r="D42" s="5" t="s">
        <v>21</v>
      </c>
      <c r="E42" s="39" t="s">
        <v>61</v>
      </c>
      <c r="F42" s="40">
        <v>200</v>
      </c>
      <c r="G42" s="40">
        <v>2.3199999999999998</v>
      </c>
      <c r="H42" s="40">
        <v>4.9000000000000004</v>
      </c>
      <c r="I42" s="40">
        <v>34.17</v>
      </c>
      <c r="J42" s="40">
        <v>205.77</v>
      </c>
      <c r="K42" s="41" t="s">
        <v>99</v>
      </c>
      <c r="L42" s="40"/>
    </row>
    <row r="43" spans="1:12" ht="14.4">
      <c r="A43" s="23"/>
      <c r="B43" s="15"/>
      <c r="C43" s="11"/>
      <c r="D43" s="7" t="s">
        <v>22</v>
      </c>
      <c r="E43" s="42" t="s">
        <v>102</v>
      </c>
      <c r="F43" s="43">
        <v>200</v>
      </c>
      <c r="G43" s="43">
        <v>0.08</v>
      </c>
      <c r="H43" s="43">
        <v>0.01</v>
      </c>
      <c r="I43" s="43">
        <v>10.99</v>
      </c>
      <c r="J43" s="43">
        <v>56.85</v>
      </c>
      <c r="K43" s="44" t="s">
        <v>103</v>
      </c>
      <c r="L43" s="43"/>
    </row>
    <row r="44" spans="1:12" ht="14.4">
      <c r="A44" s="23"/>
      <c r="B44" s="15"/>
      <c r="C44" s="11"/>
      <c r="D44" s="7" t="s">
        <v>23</v>
      </c>
      <c r="E44" s="42" t="s">
        <v>100</v>
      </c>
      <c r="F44" s="43">
        <v>60</v>
      </c>
      <c r="G44" s="43">
        <v>1.3</v>
      </c>
      <c r="H44" s="43">
        <v>4.95</v>
      </c>
      <c r="I44" s="43">
        <v>7.06</v>
      </c>
      <c r="J44" s="43">
        <v>62.08</v>
      </c>
      <c r="K44" s="44" t="s">
        <v>101</v>
      </c>
      <c r="L44" s="43"/>
    </row>
    <row r="45" spans="1:12" ht="14.4">
      <c r="A45" s="23"/>
      <c r="B45" s="15"/>
      <c r="C45" s="11"/>
      <c r="D45" s="7" t="s">
        <v>24</v>
      </c>
      <c r="E45" s="42" t="s">
        <v>57</v>
      </c>
      <c r="F45" s="43">
        <v>100</v>
      </c>
      <c r="G45" s="43">
        <v>2.75</v>
      </c>
      <c r="H45" s="43">
        <v>0.93</v>
      </c>
      <c r="I45" s="43">
        <v>38.85</v>
      </c>
      <c r="J45" s="43">
        <v>158.6</v>
      </c>
      <c r="K45" s="44"/>
      <c r="L45" s="43"/>
    </row>
    <row r="46" spans="1:12" ht="14.4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4"/>
      <c r="B48" s="17"/>
      <c r="C48" s="8"/>
      <c r="D48" s="18" t="s">
        <v>33</v>
      </c>
      <c r="E48" s="9"/>
      <c r="F48" s="19">
        <f>SUM(F42:F47)</f>
        <v>560</v>
      </c>
      <c r="G48" s="19">
        <f t="shared" ref="G48" si="16">SUM(G42:G47)</f>
        <v>6.45</v>
      </c>
      <c r="H48" s="19">
        <f t="shared" ref="H48" si="17">SUM(H42:H47)</f>
        <v>10.79</v>
      </c>
      <c r="I48" s="19">
        <f t="shared" ref="I48" si="18">SUM(I42:I47)</f>
        <v>91.070000000000007</v>
      </c>
      <c r="J48" s="19">
        <f t="shared" ref="J48:L48" si="19">SUM(J42:J47)</f>
        <v>483.29999999999995</v>
      </c>
      <c r="K48" s="25"/>
      <c r="L48" s="19">
        <f t="shared" si="19"/>
        <v>0</v>
      </c>
    </row>
    <row r="49" spans="1:12" ht="14.4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 t="s">
        <v>107</v>
      </c>
      <c r="F49" s="43">
        <v>60</v>
      </c>
      <c r="G49" s="43">
        <v>0.85</v>
      </c>
      <c r="H49" s="43">
        <v>3.05</v>
      </c>
      <c r="I49" s="43">
        <v>5.41</v>
      </c>
      <c r="J49" s="43">
        <v>52.44</v>
      </c>
      <c r="K49" s="44"/>
      <c r="L49" s="43"/>
    </row>
    <row r="50" spans="1:12" ht="14.4">
      <c r="A50" s="23"/>
      <c r="B50" s="15"/>
      <c r="C50" s="11"/>
      <c r="D50" s="7" t="s">
        <v>27</v>
      </c>
      <c r="E50" s="42" t="s">
        <v>63</v>
      </c>
      <c r="F50" s="43">
        <v>200</v>
      </c>
      <c r="G50" s="43">
        <v>2.27</v>
      </c>
      <c r="H50" s="43">
        <v>2.5099999999999998</v>
      </c>
      <c r="I50" s="43">
        <v>4.1900000000000004</v>
      </c>
      <c r="J50" s="43">
        <v>104.75</v>
      </c>
      <c r="K50" s="44" t="s">
        <v>104</v>
      </c>
      <c r="L50" s="43"/>
    </row>
    <row r="51" spans="1:12" ht="14.4">
      <c r="A51" s="23"/>
      <c r="B51" s="15"/>
      <c r="C51" s="11"/>
      <c r="D51" s="7" t="s">
        <v>28</v>
      </c>
      <c r="E51" s="42" t="s">
        <v>64</v>
      </c>
      <c r="F51" s="43">
        <v>90</v>
      </c>
      <c r="G51" s="43">
        <v>4</v>
      </c>
      <c r="H51" s="43">
        <v>10.57</v>
      </c>
      <c r="I51" s="43">
        <v>13.58</v>
      </c>
      <c r="J51" s="43">
        <v>176.62</v>
      </c>
      <c r="K51" s="44" t="s">
        <v>105</v>
      </c>
      <c r="L51" s="43"/>
    </row>
    <row r="52" spans="1:12" ht="14.4">
      <c r="A52" s="23"/>
      <c r="B52" s="15"/>
      <c r="C52" s="11"/>
      <c r="D52" s="7" t="s">
        <v>29</v>
      </c>
      <c r="E52" s="42" t="s">
        <v>65</v>
      </c>
      <c r="F52" s="43">
        <v>150</v>
      </c>
      <c r="G52" s="43">
        <v>1.25</v>
      </c>
      <c r="H52" s="43">
        <v>2.4700000000000002</v>
      </c>
      <c r="I52" s="43">
        <v>18.03</v>
      </c>
      <c r="J52" s="43">
        <v>161.22999999999999</v>
      </c>
      <c r="K52" s="44" t="s">
        <v>106</v>
      </c>
      <c r="L52" s="43"/>
    </row>
    <row r="53" spans="1:12" ht="14.4">
      <c r="A53" s="23"/>
      <c r="B53" s="15"/>
      <c r="C53" s="11"/>
      <c r="D53" s="7" t="s">
        <v>30</v>
      </c>
      <c r="E53" s="42" t="s">
        <v>108</v>
      </c>
      <c r="F53" s="43">
        <v>200</v>
      </c>
      <c r="G53" s="43">
        <v>2.08</v>
      </c>
      <c r="H53" s="43">
        <v>1.6</v>
      </c>
      <c r="I53" s="43">
        <v>12.9</v>
      </c>
      <c r="J53" s="43">
        <v>39.1</v>
      </c>
      <c r="K53" s="44" t="s">
        <v>90</v>
      </c>
      <c r="L53" s="43"/>
    </row>
    <row r="54" spans="1:12" ht="14.4">
      <c r="A54" s="23"/>
      <c r="B54" s="15"/>
      <c r="C54" s="11"/>
      <c r="D54" s="7" t="s">
        <v>31</v>
      </c>
      <c r="E54" s="42" t="s">
        <v>51</v>
      </c>
      <c r="F54" s="43">
        <v>40</v>
      </c>
      <c r="G54" s="43">
        <v>3.2</v>
      </c>
      <c r="H54" s="43">
        <v>2.8</v>
      </c>
      <c r="I54" s="43">
        <v>20.399999999999999</v>
      </c>
      <c r="J54" s="43">
        <v>109.6</v>
      </c>
      <c r="K54" s="44"/>
      <c r="L54" s="43"/>
    </row>
    <row r="55" spans="1:12" ht="14.4">
      <c r="A55" s="23"/>
      <c r="B55" s="15"/>
      <c r="C55" s="11"/>
      <c r="D55" s="7" t="s">
        <v>32</v>
      </c>
      <c r="E55" s="42" t="s">
        <v>52</v>
      </c>
      <c r="F55" s="43">
        <v>30</v>
      </c>
      <c r="G55" s="43">
        <v>2.4</v>
      </c>
      <c r="H55" s="43">
        <v>1.9</v>
      </c>
      <c r="I55" s="43">
        <v>15.8</v>
      </c>
      <c r="J55" s="43">
        <v>77.7</v>
      </c>
      <c r="K55" s="44"/>
      <c r="L55" s="43"/>
    </row>
    <row r="56" spans="1:12" ht="14.4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4"/>
      <c r="B58" s="17"/>
      <c r="C58" s="8"/>
      <c r="D58" s="18" t="s">
        <v>33</v>
      </c>
      <c r="E58" s="9"/>
      <c r="F58" s="19">
        <f>SUM(F49:F57)</f>
        <v>770</v>
      </c>
      <c r="G58" s="19">
        <f t="shared" ref="G58" si="20">SUM(G49:G57)</f>
        <v>16.05</v>
      </c>
      <c r="H58" s="19">
        <f t="shared" ref="H58" si="21">SUM(H49:H57)</f>
        <v>24.9</v>
      </c>
      <c r="I58" s="19">
        <f t="shared" ref="I58" si="22">SUM(I49:I57)</f>
        <v>90.309999999999988</v>
      </c>
      <c r="J58" s="19">
        <f t="shared" ref="J58:L58" si="23">SUM(J49:J57)</f>
        <v>721.44</v>
      </c>
      <c r="K58" s="25"/>
      <c r="L58" s="19">
        <f t="shared" si="23"/>
        <v>0</v>
      </c>
    </row>
    <row r="59" spans="1:12" ht="15.75" customHeight="1" thickBot="1">
      <c r="A59" s="29">
        <f>A42</f>
        <v>1</v>
      </c>
      <c r="B59" s="30">
        <f>B42</f>
        <v>3</v>
      </c>
      <c r="C59" s="51" t="s">
        <v>4</v>
      </c>
      <c r="D59" s="52"/>
      <c r="E59" s="31"/>
      <c r="F59" s="32">
        <f>F48+F58</f>
        <v>1330</v>
      </c>
      <c r="G59" s="32">
        <f t="shared" ref="G59" si="24">G48+G58</f>
        <v>22.5</v>
      </c>
      <c r="H59" s="32">
        <f t="shared" ref="H59" si="25">H48+H58</f>
        <v>35.69</v>
      </c>
      <c r="I59" s="32">
        <f t="shared" ref="I59" si="26">I48+I58</f>
        <v>181.38</v>
      </c>
      <c r="J59" s="32">
        <f t="shared" ref="J59:L59" si="27">J48+J58</f>
        <v>1204.74</v>
      </c>
      <c r="K59" s="32"/>
      <c r="L59" s="32">
        <f t="shared" si="27"/>
        <v>0</v>
      </c>
    </row>
    <row r="60" spans="1:12" ht="14.4">
      <c r="A60" s="20">
        <v>1</v>
      </c>
      <c r="B60" s="21">
        <v>4</v>
      </c>
      <c r="C60" s="22" t="s">
        <v>20</v>
      </c>
      <c r="D60" s="5" t="s">
        <v>21</v>
      </c>
      <c r="E60" s="39" t="s">
        <v>66</v>
      </c>
      <c r="F60" s="40">
        <v>200</v>
      </c>
      <c r="G60" s="40">
        <v>6.21</v>
      </c>
      <c r="H60" s="40">
        <v>5.28</v>
      </c>
      <c r="I60" s="40">
        <v>32.79</v>
      </c>
      <c r="J60" s="40">
        <v>203</v>
      </c>
      <c r="K60" s="41" t="s">
        <v>109</v>
      </c>
      <c r="L60" s="40"/>
    </row>
    <row r="61" spans="1:12" ht="14.4">
      <c r="A61" s="23"/>
      <c r="B61" s="15"/>
      <c r="C61" s="11"/>
      <c r="D61" s="7" t="s">
        <v>22</v>
      </c>
      <c r="E61" s="42" t="s">
        <v>43</v>
      </c>
      <c r="F61" s="43">
        <v>200</v>
      </c>
      <c r="G61" s="43">
        <v>0.48</v>
      </c>
      <c r="H61" s="43">
        <v>0.1</v>
      </c>
      <c r="I61" s="43">
        <v>12.27</v>
      </c>
      <c r="J61" s="43">
        <v>59.16</v>
      </c>
      <c r="K61" s="44" t="s">
        <v>83</v>
      </c>
      <c r="L61" s="43"/>
    </row>
    <row r="62" spans="1:12" ht="14.4">
      <c r="A62" s="23"/>
      <c r="B62" s="15"/>
      <c r="C62" s="11"/>
      <c r="D62" s="7" t="s">
        <v>23</v>
      </c>
      <c r="E62" s="42" t="s">
        <v>51</v>
      </c>
      <c r="F62" s="43">
        <v>40</v>
      </c>
      <c r="G62" s="43">
        <v>3.2</v>
      </c>
      <c r="H62" s="43">
        <v>2.8</v>
      </c>
      <c r="I62" s="43">
        <v>20.399999999999999</v>
      </c>
      <c r="J62" s="43">
        <v>109.6</v>
      </c>
      <c r="K62" s="44"/>
      <c r="L62" s="43"/>
    </row>
    <row r="63" spans="1:12" ht="14.4">
      <c r="A63" s="23"/>
      <c r="B63" s="15"/>
      <c r="C63" s="11"/>
      <c r="D63" s="7"/>
      <c r="E63" s="42" t="s">
        <v>110</v>
      </c>
      <c r="F63" s="43">
        <v>45</v>
      </c>
      <c r="G63" s="43">
        <v>3</v>
      </c>
      <c r="H63" s="43">
        <v>8.5</v>
      </c>
      <c r="I63" s="43">
        <v>23</v>
      </c>
      <c r="J63" s="43">
        <v>180</v>
      </c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4"/>
      <c r="B66" s="17"/>
      <c r="C66" s="8"/>
      <c r="D66" s="18" t="s">
        <v>33</v>
      </c>
      <c r="E66" s="9"/>
      <c r="F66" s="19">
        <f>SUM(F60:F65)</f>
        <v>485</v>
      </c>
      <c r="G66" s="19">
        <f t="shared" ref="G66" si="28">SUM(G60:G65)</f>
        <v>12.89</v>
      </c>
      <c r="H66" s="19">
        <f t="shared" ref="H66" si="29">SUM(H60:H65)</f>
        <v>16.68</v>
      </c>
      <c r="I66" s="19">
        <f t="shared" ref="I66" si="30">SUM(I60:I65)</f>
        <v>88.460000000000008</v>
      </c>
      <c r="J66" s="19">
        <f t="shared" ref="J66:L66" si="31">SUM(J60:J65)</f>
        <v>551.76</v>
      </c>
      <c r="K66" s="25"/>
      <c r="L66" s="19">
        <f t="shared" si="31"/>
        <v>0</v>
      </c>
    </row>
    <row r="67" spans="1:12" ht="14.4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 t="s">
        <v>68</v>
      </c>
      <c r="F67" s="43">
        <v>80</v>
      </c>
      <c r="G67" s="43">
        <v>1.0900000000000001</v>
      </c>
      <c r="H67" s="43">
        <v>0.2</v>
      </c>
      <c r="I67" s="43">
        <v>3.8</v>
      </c>
      <c r="J67" s="43">
        <v>43</v>
      </c>
      <c r="K67" s="44" t="s">
        <v>111</v>
      </c>
      <c r="L67" s="43"/>
    </row>
    <row r="68" spans="1:12" ht="14.4">
      <c r="A68" s="23"/>
      <c r="B68" s="15"/>
      <c r="C68" s="11"/>
      <c r="D68" s="7" t="s">
        <v>27</v>
      </c>
      <c r="E68" s="42" t="s">
        <v>69</v>
      </c>
      <c r="F68" s="43">
        <v>200</v>
      </c>
      <c r="G68" s="43">
        <v>3.93</v>
      </c>
      <c r="H68" s="43">
        <v>4.9000000000000004</v>
      </c>
      <c r="I68" s="43">
        <v>16.84</v>
      </c>
      <c r="J68" s="43">
        <v>120.88</v>
      </c>
      <c r="K68" s="44" t="s">
        <v>112</v>
      </c>
      <c r="L68" s="43"/>
    </row>
    <row r="69" spans="1:12" ht="14.4">
      <c r="A69" s="23"/>
      <c r="B69" s="15"/>
      <c r="C69" s="11"/>
      <c r="D69" s="7" t="s">
        <v>28</v>
      </c>
      <c r="E69" s="42" t="s">
        <v>114</v>
      </c>
      <c r="F69" s="43">
        <v>200</v>
      </c>
      <c r="G69" s="43">
        <v>18.600000000000001</v>
      </c>
      <c r="H69" s="43">
        <v>21.3</v>
      </c>
      <c r="I69" s="43">
        <v>26.7</v>
      </c>
      <c r="J69" s="43">
        <v>375</v>
      </c>
      <c r="K69" s="44" t="s">
        <v>113</v>
      </c>
      <c r="L69" s="43"/>
    </row>
    <row r="70" spans="1:12" ht="14.4">
      <c r="A70" s="23"/>
      <c r="B70" s="15"/>
      <c r="C70" s="11"/>
      <c r="D70" s="7" t="s">
        <v>30</v>
      </c>
      <c r="E70" s="42" t="s">
        <v>50</v>
      </c>
      <c r="F70" s="43">
        <v>200</v>
      </c>
      <c r="G70" s="43">
        <v>2.08</v>
      </c>
      <c r="H70" s="43">
        <v>1.6</v>
      </c>
      <c r="I70" s="43">
        <v>12.9</v>
      </c>
      <c r="J70" s="43">
        <v>39.1</v>
      </c>
      <c r="K70" s="44" t="s">
        <v>90</v>
      </c>
      <c r="L70" s="43"/>
    </row>
    <row r="71" spans="1:12" ht="14.4">
      <c r="A71" s="23"/>
      <c r="B71" s="15"/>
      <c r="C71" s="11"/>
      <c r="D71" s="7" t="s">
        <v>31</v>
      </c>
      <c r="E71" s="42" t="s">
        <v>51</v>
      </c>
      <c r="F71" s="43">
        <v>40</v>
      </c>
      <c r="G71" s="43">
        <v>3.2</v>
      </c>
      <c r="H71" s="43">
        <v>2.8</v>
      </c>
      <c r="I71" s="43">
        <v>20.399999999999999</v>
      </c>
      <c r="J71" s="43">
        <v>109.6</v>
      </c>
      <c r="K71" s="44">
        <v>1</v>
      </c>
      <c r="L71" s="43"/>
    </row>
    <row r="72" spans="1:12" ht="14.4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4"/>
      <c r="B74" s="17"/>
      <c r="C74" s="8"/>
      <c r="D74" s="18" t="s">
        <v>33</v>
      </c>
      <c r="E74" s="9"/>
      <c r="F74" s="19">
        <f>SUM(F67:F73)</f>
        <v>720</v>
      </c>
      <c r="G74" s="19">
        <f t="shared" ref="G74" si="32">SUM(G67:G73)</f>
        <v>28.900000000000002</v>
      </c>
      <c r="H74" s="19">
        <f t="shared" ref="H74" si="33">SUM(H67:H73)</f>
        <v>30.800000000000004</v>
      </c>
      <c r="I74" s="19">
        <f t="shared" ref="I74" si="34">SUM(I67:I73)</f>
        <v>80.64</v>
      </c>
      <c r="J74" s="19">
        <f t="shared" ref="J74:L74" si="35">SUM(J67:J73)</f>
        <v>687.58</v>
      </c>
      <c r="K74" s="25"/>
      <c r="L74" s="19">
        <f t="shared" si="35"/>
        <v>0</v>
      </c>
    </row>
    <row r="75" spans="1:12" ht="15.75" customHeight="1" thickBot="1">
      <c r="A75" s="29">
        <f>A60</f>
        <v>1</v>
      </c>
      <c r="B75" s="30">
        <f>B60</f>
        <v>4</v>
      </c>
      <c r="C75" s="51" t="s">
        <v>4</v>
      </c>
      <c r="D75" s="52"/>
      <c r="E75" s="31"/>
      <c r="F75" s="32">
        <f>F66+F74</f>
        <v>1205</v>
      </c>
      <c r="G75" s="32">
        <f>G66+G74</f>
        <v>41.790000000000006</v>
      </c>
      <c r="H75" s="32">
        <f>H66+H74</f>
        <v>47.480000000000004</v>
      </c>
      <c r="I75" s="32">
        <f>I66+I74</f>
        <v>169.10000000000002</v>
      </c>
      <c r="J75" s="32">
        <f>J66+J74</f>
        <v>1239.3400000000001</v>
      </c>
      <c r="K75" s="32"/>
      <c r="L75" s="32">
        <f>L66+L74</f>
        <v>0</v>
      </c>
    </row>
    <row r="76" spans="1:12" ht="14.4">
      <c r="A76" s="20">
        <v>1</v>
      </c>
      <c r="B76" s="21">
        <v>5</v>
      </c>
      <c r="C76" s="22" t="s">
        <v>20</v>
      </c>
      <c r="D76" s="5" t="s">
        <v>21</v>
      </c>
      <c r="E76" s="39" t="s">
        <v>71</v>
      </c>
      <c r="F76" s="40">
        <v>200</v>
      </c>
      <c r="G76" s="40">
        <v>7.44</v>
      </c>
      <c r="H76" s="40">
        <v>4.6500000000000004</v>
      </c>
      <c r="I76" s="40">
        <v>16.2</v>
      </c>
      <c r="J76" s="40">
        <v>136.41</v>
      </c>
      <c r="K76" s="41" t="s">
        <v>115</v>
      </c>
      <c r="L76" s="40"/>
    </row>
    <row r="77" spans="1:12" ht="14.4">
      <c r="A77" s="23"/>
      <c r="B77" s="15"/>
      <c r="C77" s="11"/>
      <c r="D77" s="7" t="s">
        <v>22</v>
      </c>
      <c r="E77" s="42" t="s">
        <v>50</v>
      </c>
      <c r="F77" s="43">
        <v>200</v>
      </c>
      <c r="G77" s="43">
        <v>2.08</v>
      </c>
      <c r="H77" s="43">
        <v>1.6</v>
      </c>
      <c r="I77" s="43">
        <v>12.9</v>
      </c>
      <c r="J77" s="43">
        <v>39.1</v>
      </c>
      <c r="K77" s="44" t="s">
        <v>90</v>
      </c>
      <c r="L77" s="43"/>
    </row>
    <row r="78" spans="1:12" ht="14.4">
      <c r="A78" s="23"/>
      <c r="B78" s="15"/>
      <c r="C78" s="11"/>
      <c r="D78" s="7" t="s">
        <v>23</v>
      </c>
      <c r="E78" s="42" t="s">
        <v>67</v>
      </c>
      <c r="F78" s="43">
        <v>60</v>
      </c>
      <c r="G78" s="43">
        <v>7</v>
      </c>
      <c r="H78" s="43">
        <v>4</v>
      </c>
      <c r="I78" s="43">
        <v>41</v>
      </c>
      <c r="J78" s="43">
        <v>287</v>
      </c>
      <c r="K78" s="44">
        <v>9</v>
      </c>
      <c r="L78" s="43"/>
    </row>
    <row r="79" spans="1:12" ht="14.4">
      <c r="A79" s="23"/>
      <c r="B79" s="15"/>
      <c r="C79" s="11"/>
      <c r="D79" s="7"/>
      <c r="E79" s="42" t="s">
        <v>116</v>
      </c>
      <c r="F79" s="43">
        <v>40</v>
      </c>
      <c r="G79" s="43">
        <v>3.86</v>
      </c>
      <c r="H79" s="43">
        <v>4.28</v>
      </c>
      <c r="I79" s="43">
        <v>0.32</v>
      </c>
      <c r="J79" s="43">
        <v>62.8</v>
      </c>
      <c r="K79" s="44" t="s">
        <v>117</v>
      </c>
      <c r="L79" s="43"/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4"/>
      <c r="B82" s="17"/>
      <c r="C82" s="8"/>
      <c r="D82" s="18" t="s">
        <v>33</v>
      </c>
      <c r="E82" s="9"/>
      <c r="F82" s="19">
        <f>SUM(F76:F81)</f>
        <v>500</v>
      </c>
      <c r="G82" s="19">
        <f t="shared" ref="G82" si="36">SUM(G76:G81)</f>
        <v>20.38</v>
      </c>
      <c r="H82" s="19">
        <f t="shared" ref="H82" si="37">SUM(H76:H81)</f>
        <v>14.530000000000001</v>
      </c>
      <c r="I82" s="19">
        <f t="shared" ref="I82" si="38">SUM(I76:I81)</f>
        <v>70.419999999999987</v>
      </c>
      <c r="J82" s="19">
        <f t="shared" ref="J82:L82" si="39">SUM(J76:J81)</f>
        <v>525.30999999999995</v>
      </c>
      <c r="K82" s="25"/>
      <c r="L82" s="19">
        <f t="shared" si="39"/>
        <v>0</v>
      </c>
    </row>
    <row r="83" spans="1:12" ht="14.4">
      <c r="A83" s="26">
        <f>A76</f>
        <v>1</v>
      </c>
      <c r="B83" s="13">
        <f>B76</f>
        <v>5</v>
      </c>
      <c r="C83" s="10" t="s">
        <v>25</v>
      </c>
      <c r="D83" s="7" t="s">
        <v>26</v>
      </c>
      <c r="E83" s="42" t="s">
        <v>73</v>
      </c>
      <c r="F83" s="43">
        <v>602</v>
      </c>
      <c r="G83" s="43">
        <v>2.14</v>
      </c>
      <c r="H83" s="43">
        <v>7.64</v>
      </c>
      <c r="I83" s="43">
        <v>0</v>
      </c>
      <c r="J83" s="43">
        <v>127.28</v>
      </c>
      <c r="K83" s="44">
        <v>75</v>
      </c>
      <c r="L83" s="43"/>
    </row>
    <row r="84" spans="1:12" ht="14.4">
      <c r="A84" s="23"/>
      <c r="B84" s="15"/>
      <c r="C84" s="11"/>
      <c r="D84" s="7" t="s">
        <v>27</v>
      </c>
      <c r="E84" s="42" t="s">
        <v>72</v>
      </c>
      <c r="F84" s="43">
        <v>200</v>
      </c>
      <c r="G84" s="43">
        <v>0.84</v>
      </c>
      <c r="H84" s="43">
        <v>0.86</v>
      </c>
      <c r="I84" s="43">
        <v>6.63</v>
      </c>
      <c r="J84" s="43">
        <v>36</v>
      </c>
      <c r="K84" s="44" t="s">
        <v>118</v>
      </c>
      <c r="L84" s="43"/>
    </row>
    <row r="85" spans="1:12" ht="14.4">
      <c r="A85" s="23"/>
      <c r="B85" s="15"/>
      <c r="C85" s="11"/>
      <c r="D85" s="7" t="s">
        <v>28</v>
      </c>
      <c r="E85" s="42" t="s">
        <v>70</v>
      </c>
      <c r="F85" s="43">
        <v>100</v>
      </c>
      <c r="G85" s="43">
        <v>12.55</v>
      </c>
      <c r="H85" s="43">
        <v>12.99</v>
      </c>
      <c r="I85" s="43">
        <v>4.01</v>
      </c>
      <c r="J85" s="43">
        <v>182.35</v>
      </c>
      <c r="K85" s="44" t="s">
        <v>88</v>
      </c>
      <c r="L85" s="43"/>
    </row>
    <row r="86" spans="1:12" ht="14.4">
      <c r="A86" s="23"/>
      <c r="B86" s="15"/>
      <c r="C86" s="11"/>
      <c r="D86" s="7" t="s">
        <v>29</v>
      </c>
      <c r="E86" s="42" t="s">
        <v>49</v>
      </c>
      <c r="F86" s="43">
        <v>150</v>
      </c>
      <c r="G86" s="43">
        <v>1.43</v>
      </c>
      <c r="H86" s="43">
        <v>6.21</v>
      </c>
      <c r="I86" s="43">
        <v>31.15</v>
      </c>
      <c r="J86" s="43">
        <v>141.63</v>
      </c>
      <c r="K86" s="44" t="s">
        <v>119</v>
      </c>
      <c r="L86" s="43"/>
    </row>
    <row r="87" spans="1:12" ht="14.4">
      <c r="A87" s="23"/>
      <c r="B87" s="15"/>
      <c r="C87" s="11"/>
      <c r="D87" s="7" t="s">
        <v>30</v>
      </c>
      <c r="E87" s="42" t="s">
        <v>43</v>
      </c>
      <c r="F87" s="43">
        <v>200</v>
      </c>
      <c r="G87" s="43">
        <v>2.08</v>
      </c>
      <c r="H87" s="43">
        <v>1.6</v>
      </c>
      <c r="I87" s="43">
        <v>12.9</v>
      </c>
      <c r="J87" s="43">
        <v>39.1</v>
      </c>
      <c r="K87" s="44" t="s">
        <v>90</v>
      </c>
      <c r="L87" s="43"/>
    </row>
    <row r="88" spans="1:12" ht="14.4">
      <c r="A88" s="23"/>
      <c r="B88" s="15"/>
      <c r="C88" s="11"/>
      <c r="D88" s="7" t="s">
        <v>31</v>
      </c>
      <c r="E88" s="42" t="s">
        <v>51</v>
      </c>
      <c r="F88" s="43">
        <v>60</v>
      </c>
      <c r="G88" s="43">
        <v>3.2</v>
      </c>
      <c r="H88" s="43">
        <v>2.8</v>
      </c>
      <c r="I88" s="43">
        <v>20.399999999999999</v>
      </c>
      <c r="J88" s="43">
        <v>109.6</v>
      </c>
      <c r="K88" s="44">
        <v>1</v>
      </c>
      <c r="L88" s="43"/>
    </row>
    <row r="89" spans="1:12" ht="14.4">
      <c r="A89" s="23"/>
      <c r="B89" s="15"/>
      <c r="C89" s="11"/>
      <c r="D89" s="7" t="s">
        <v>32</v>
      </c>
      <c r="E89" s="42" t="s">
        <v>52</v>
      </c>
      <c r="F89" s="43">
        <v>30</v>
      </c>
      <c r="G89" s="43">
        <v>2.4</v>
      </c>
      <c r="H89" s="43">
        <v>1.9</v>
      </c>
      <c r="I89" s="43">
        <v>15.8</v>
      </c>
      <c r="J89" s="43">
        <v>77.7</v>
      </c>
      <c r="K89" s="44">
        <v>1</v>
      </c>
      <c r="L89" s="43"/>
    </row>
    <row r="90" spans="1:12" ht="14.4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4"/>
      <c r="B92" s="17"/>
      <c r="C92" s="8"/>
      <c r="D92" s="18" t="s">
        <v>33</v>
      </c>
      <c r="E92" s="9"/>
      <c r="F92" s="19">
        <f>SUM(F83:F91)</f>
        <v>1342</v>
      </c>
      <c r="G92" s="19">
        <f t="shared" ref="G92" si="40">SUM(G83:G91)</f>
        <v>24.639999999999997</v>
      </c>
      <c r="H92" s="19">
        <f t="shared" ref="H92" si="41">SUM(H83:H91)</f>
        <v>34</v>
      </c>
      <c r="I92" s="19">
        <f t="shared" ref="I92" si="42">SUM(I83:I91)</f>
        <v>90.89</v>
      </c>
      <c r="J92" s="19">
        <f t="shared" ref="J92:L92" si="43">SUM(J83:J91)</f>
        <v>713.66000000000008</v>
      </c>
      <c r="K92" s="25"/>
      <c r="L92" s="19">
        <f t="shared" si="43"/>
        <v>0</v>
      </c>
    </row>
    <row r="93" spans="1:12" ht="15.75" customHeight="1" thickBot="1">
      <c r="A93" s="29">
        <f>A76</f>
        <v>1</v>
      </c>
      <c r="B93" s="30">
        <f>B76</f>
        <v>5</v>
      </c>
      <c r="C93" s="51" t="s">
        <v>4</v>
      </c>
      <c r="D93" s="52"/>
      <c r="E93" s="31"/>
      <c r="F93" s="32">
        <f>F82+F92</f>
        <v>1842</v>
      </c>
      <c r="G93" s="32">
        <f t="shared" ref="G93" si="44">G82+G92</f>
        <v>45.019999999999996</v>
      </c>
      <c r="H93" s="32">
        <f t="shared" ref="H93" si="45">H82+H92</f>
        <v>48.53</v>
      </c>
      <c r="I93" s="32">
        <f t="shared" ref="I93" si="46">I82+I92</f>
        <v>161.31</v>
      </c>
      <c r="J93" s="32">
        <f t="shared" ref="J93:L93" si="47">J82+J92</f>
        <v>1238.97</v>
      </c>
      <c r="K93" s="32"/>
      <c r="L93" s="32">
        <f t="shared" si="47"/>
        <v>0</v>
      </c>
    </row>
    <row r="94" spans="1:12" ht="14.4">
      <c r="A94" s="20">
        <v>2</v>
      </c>
      <c r="B94" s="21">
        <v>1</v>
      </c>
      <c r="C94" s="22" t="s">
        <v>20</v>
      </c>
      <c r="D94" s="5" t="s">
        <v>21</v>
      </c>
      <c r="E94" s="39" t="s">
        <v>120</v>
      </c>
      <c r="F94" s="40">
        <v>200</v>
      </c>
      <c r="G94" s="40">
        <v>9.0399999999999991</v>
      </c>
      <c r="H94" s="40">
        <v>13.44</v>
      </c>
      <c r="I94" s="40">
        <v>40.159999999999997</v>
      </c>
      <c r="J94" s="40">
        <v>318</v>
      </c>
      <c r="K94" s="41" t="s">
        <v>121</v>
      </c>
      <c r="L94" s="40"/>
    </row>
    <row r="95" spans="1:12" ht="14.4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22</v>
      </c>
      <c r="E96" s="42" t="s">
        <v>50</v>
      </c>
      <c r="F96" s="43">
        <v>200</v>
      </c>
      <c r="G96" s="43">
        <v>2.08</v>
      </c>
      <c r="H96" s="43">
        <v>1.6</v>
      </c>
      <c r="I96" s="43">
        <v>12.9</v>
      </c>
      <c r="J96" s="43">
        <v>39.1</v>
      </c>
      <c r="K96" s="44">
        <v>44</v>
      </c>
      <c r="L96" s="43"/>
    </row>
    <row r="97" spans="1:12" ht="14.4">
      <c r="A97" s="23"/>
      <c r="B97" s="15"/>
      <c r="C97" s="11"/>
      <c r="D97" s="7" t="s">
        <v>23</v>
      </c>
      <c r="E97" s="42" t="s">
        <v>51</v>
      </c>
      <c r="F97" s="43">
        <v>60</v>
      </c>
      <c r="G97" s="43">
        <v>3.2</v>
      </c>
      <c r="H97" s="43">
        <v>2.8</v>
      </c>
      <c r="I97" s="43">
        <v>20.399999999999999</v>
      </c>
      <c r="J97" s="43">
        <v>109.6</v>
      </c>
      <c r="K97" s="44"/>
      <c r="L97" s="43"/>
    </row>
    <row r="98" spans="1:12" ht="14.4">
      <c r="A98" s="23"/>
      <c r="B98" s="15"/>
      <c r="C98" s="11"/>
      <c r="D98" s="7" t="s">
        <v>24</v>
      </c>
      <c r="E98" s="42" t="s">
        <v>62</v>
      </c>
      <c r="F98" s="43">
        <v>100</v>
      </c>
      <c r="G98" s="43">
        <v>0</v>
      </c>
      <c r="H98" s="43">
        <v>0.37</v>
      </c>
      <c r="I98" s="43">
        <v>14.99</v>
      </c>
      <c r="J98" s="43">
        <v>44</v>
      </c>
      <c r="K98" s="44">
        <v>4</v>
      </c>
      <c r="L98" s="43"/>
    </row>
    <row r="99" spans="1:12" ht="14.4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4"/>
      <c r="B101" s="17"/>
      <c r="C101" s="8"/>
      <c r="D101" s="18" t="s">
        <v>33</v>
      </c>
      <c r="E101" s="9"/>
      <c r="F101" s="19">
        <f>SUM(F94:F100)</f>
        <v>560</v>
      </c>
      <c r="G101" s="19">
        <f t="shared" ref="G101:J101" si="48">SUM(G94:G100)</f>
        <v>14.32</v>
      </c>
      <c r="H101" s="19">
        <f t="shared" si="48"/>
        <v>18.21</v>
      </c>
      <c r="I101" s="19">
        <f t="shared" si="48"/>
        <v>88.449999999999989</v>
      </c>
      <c r="J101" s="19">
        <f t="shared" si="48"/>
        <v>510.70000000000005</v>
      </c>
      <c r="K101" s="25"/>
      <c r="L101" s="19">
        <f t="shared" ref="L101" si="49">SUM(L94:L100)</f>
        <v>0</v>
      </c>
    </row>
    <row r="102" spans="1:12" ht="14.4">
      <c r="A102" s="26">
        <f>A94</f>
        <v>2</v>
      </c>
      <c r="B102" s="13">
        <f>B94</f>
        <v>1</v>
      </c>
      <c r="C102" s="10" t="s">
        <v>25</v>
      </c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27</v>
      </c>
      <c r="E103" s="42" t="s">
        <v>122</v>
      </c>
      <c r="F103" s="43">
        <v>200</v>
      </c>
      <c r="G103" s="43">
        <v>1.3149999999999999</v>
      </c>
      <c r="H103" s="43">
        <v>1.8089999999999999</v>
      </c>
      <c r="I103" s="43">
        <v>12.484</v>
      </c>
      <c r="J103" s="43">
        <v>68.349999999999994</v>
      </c>
      <c r="K103" s="44" t="s">
        <v>123</v>
      </c>
      <c r="L103" s="43"/>
    </row>
    <row r="104" spans="1:12" ht="14.4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29</v>
      </c>
      <c r="E105" s="42" t="s">
        <v>124</v>
      </c>
      <c r="F105" s="43">
        <v>200</v>
      </c>
      <c r="G105" s="43">
        <v>3.43</v>
      </c>
      <c r="H105" s="43">
        <v>4.26</v>
      </c>
      <c r="I105" s="43">
        <v>9.02</v>
      </c>
      <c r="J105" s="43">
        <v>108.36</v>
      </c>
      <c r="K105" s="44" t="s">
        <v>125</v>
      </c>
      <c r="L105" s="43"/>
    </row>
    <row r="106" spans="1:12" ht="14.4">
      <c r="A106" s="23"/>
      <c r="B106" s="15"/>
      <c r="C106" s="11"/>
      <c r="D106" s="7" t="s">
        <v>30</v>
      </c>
      <c r="E106" s="42" t="s">
        <v>53</v>
      </c>
      <c r="F106" s="43">
        <v>200</v>
      </c>
      <c r="G106" s="43">
        <v>0.08</v>
      </c>
      <c r="H106" s="43">
        <v>0.01</v>
      </c>
      <c r="I106" s="43">
        <v>10.99</v>
      </c>
      <c r="J106" s="43">
        <v>56.85</v>
      </c>
      <c r="K106" s="44" t="s">
        <v>103</v>
      </c>
      <c r="L106" s="43"/>
    </row>
    <row r="107" spans="1:12" ht="14.4">
      <c r="A107" s="23"/>
      <c r="B107" s="15"/>
      <c r="C107" s="11"/>
      <c r="D107" s="7" t="s">
        <v>31</v>
      </c>
      <c r="E107" s="42" t="s">
        <v>51</v>
      </c>
      <c r="F107" s="43">
        <v>60</v>
      </c>
      <c r="G107" s="43">
        <v>3.2</v>
      </c>
      <c r="H107" s="43">
        <v>2.8</v>
      </c>
      <c r="I107" s="43">
        <v>20.399999999999999</v>
      </c>
      <c r="J107" s="43">
        <v>109.6</v>
      </c>
      <c r="K107" s="44">
        <v>1</v>
      </c>
      <c r="L107" s="43"/>
    </row>
    <row r="108" spans="1:12" ht="14.4">
      <c r="A108" s="23"/>
      <c r="B108" s="15"/>
      <c r="C108" s="11"/>
      <c r="D108" s="7" t="s">
        <v>32</v>
      </c>
      <c r="E108" s="42" t="s">
        <v>52</v>
      </c>
      <c r="F108" s="43">
        <v>40</v>
      </c>
      <c r="G108" s="43">
        <v>2.4</v>
      </c>
      <c r="H108" s="43">
        <v>1.9</v>
      </c>
      <c r="I108" s="43">
        <v>15.8</v>
      </c>
      <c r="J108" s="43">
        <v>77.7</v>
      </c>
      <c r="K108" s="44">
        <v>1</v>
      </c>
      <c r="L108" s="43"/>
    </row>
    <row r="109" spans="1:12" ht="14.4">
      <c r="A109" s="23"/>
      <c r="B109" s="15"/>
      <c r="C109" s="11"/>
      <c r="D109" s="6"/>
      <c r="E109" s="42" t="s">
        <v>126</v>
      </c>
      <c r="F109" s="43">
        <v>150</v>
      </c>
      <c r="G109" s="43">
        <v>3.62</v>
      </c>
      <c r="H109" s="43">
        <v>5.79</v>
      </c>
      <c r="I109" s="43">
        <v>24</v>
      </c>
      <c r="J109" s="43">
        <v>162</v>
      </c>
      <c r="K109" s="44"/>
      <c r="L109" s="43"/>
    </row>
    <row r="110" spans="1:12" ht="14.4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4"/>
      <c r="B111" s="17"/>
      <c r="C111" s="8"/>
      <c r="D111" s="18" t="s">
        <v>33</v>
      </c>
      <c r="E111" s="9"/>
      <c r="F111" s="19">
        <f>SUM(F102:F110)</f>
        <v>850</v>
      </c>
      <c r="G111" s="19">
        <f t="shared" ref="G111:J111" si="50">SUM(G102:G110)</f>
        <v>14.045000000000002</v>
      </c>
      <c r="H111" s="19">
        <f t="shared" si="50"/>
        <v>16.568999999999999</v>
      </c>
      <c r="I111" s="19">
        <f t="shared" si="50"/>
        <v>92.694000000000003</v>
      </c>
      <c r="J111" s="19">
        <f t="shared" si="50"/>
        <v>582.8599999999999</v>
      </c>
      <c r="K111" s="25"/>
      <c r="L111" s="19">
        <f t="shared" ref="L111" si="51">SUM(L102:L110)</f>
        <v>0</v>
      </c>
    </row>
    <row r="112" spans="1:12" ht="15" thickBot="1">
      <c r="A112" s="29">
        <f>A94</f>
        <v>2</v>
      </c>
      <c r="B112" s="30">
        <f>B94</f>
        <v>1</v>
      </c>
      <c r="C112" s="51" t="s">
        <v>4</v>
      </c>
      <c r="D112" s="52"/>
      <c r="E112" s="31"/>
      <c r="F112" s="32">
        <f>F101+F111</f>
        <v>1410</v>
      </c>
      <c r="G112" s="32">
        <f t="shared" ref="G112" si="52">G101+G111</f>
        <v>28.365000000000002</v>
      </c>
      <c r="H112" s="32">
        <f t="shared" ref="H112" si="53">H101+H111</f>
        <v>34.778999999999996</v>
      </c>
      <c r="I112" s="32">
        <f t="shared" ref="I112" si="54">I101+I111</f>
        <v>181.14400000000001</v>
      </c>
      <c r="J112" s="32">
        <f t="shared" ref="J112:L112" si="55">J101+J111</f>
        <v>1093.56</v>
      </c>
      <c r="K112" s="32"/>
      <c r="L112" s="32">
        <f t="shared" si="55"/>
        <v>0</v>
      </c>
    </row>
    <row r="113" spans="1:12" ht="14.4">
      <c r="A113" s="14">
        <v>2</v>
      </c>
      <c r="B113" s="15">
        <v>2</v>
      </c>
      <c r="C113" s="22" t="s">
        <v>20</v>
      </c>
      <c r="D113" s="5" t="s">
        <v>21</v>
      </c>
      <c r="E113" s="39" t="s">
        <v>74</v>
      </c>
      <c r="F113" s="40">
        <v>200</v>
      </c>
      <c r="G113" s="40">
        <v>3.36</v>
      </c>
      <c r="H113" s="40">
        <v>4.05</v>
      </c>
      <c r="I113" s="40">
        <v>20.53</v>
      </c>
      <c r="J113" s="40">
        <v>234.24</v>
      </c>
      <c r="K113" s="41" t="s">
        <v>127</v>
      </c>
      <c r="L113" s="40"/>
    </row>
    <row r="114" spans="1:12" ht="14.4">
      <c r="A114" s="14"/>
      <c r="B114" s="15"/>
      <c r="C114" s="11"/>
      <c r="D114" s="7" t="s">
        <v>22</v>
      </c>
      <c r="E114" s="42" t="s">
        <v>43</v>
      </c>
      <c r="F114" s="43">
        <v>200</v>
      </c>
      <c r="G114" s="43">
        <v>2.08</v>
      </c>
      <c r="H114" s="43">
        <v>1.6</v>
      </c>
      <c r="I114" s="43">
        <v>12.9</v>
      </c>
      <c r="J114" s="43">
        <v>39.1</v>
      </c>
      <c r="K114" s="44" t="s">
        <v>90</v>
      </c>
      <c r="L114" s="43"/>
    </row>
    <row r="115" spans="1:12" ht="14.4">
      <c r="A115" s="14"/>
      <c r="B115" s="15"/>
      <c r="C115" s="11"/>
      <c r="D115" s="7" t="s">
        <v>23</v>
      </c>
      <c r="E115" s="42" t="s">
        <v>44</v>
      </c>
      <c r="F115" s="43">
        <v>60</v>
      </c>
      <c r="G115" s="43">
        <v>1.51</v>
      </c>
      <c r="H115" s="43">
        <v>11.72</v>
      </c>
      <c r="I115" s="43" t="s">
        <v>84</v>
      </c>
      <c r="J115" s="43">
        <v>109.3</v>
      </c>
      <c r="K115" s="44" t="s">
        <v>85</v>
      </c>
      <c r="L115" s="43"/>
    </row>
    <row r="116" spans="1:12" ht="14.4">
      <c r="A116" s="14"/>
      <c r="B116" s="15"/>
      <c r="C116" s="11"/>
      <c r="D116" s="7" t="s">
        <v>23</v>
      </c>
      <c r="E116" s="42" t="s">
        <v>51</v>
      </c>
      <c r="F116" s="43">
        <v>60</v>
      </c>
      <c r="G116" s="43">
        <v>3.2</v>
      </c>
      <c r="H116" s="43">
        <v>2.8</v>
      </c>
      <c r="I116" s="43">
        <v>20.399999999999999</v>
      </c>
      <c r="J116" s="43">
        <v>109.6</v>
      </c>
      <c r="K116" s="44"/>
      <c r="L116" s="43"/>
    </row>
    <row r="117" spans="1:12" ht="14.4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16"/>
      <c r="B119" s="17"/>
      <c r="C119" s="8"/>
      <c r="D119" s="18" t="s">
        <v>33</v>
      </c>
      <c r="E119" s="9"/>
      <c r="F119" s="19">
        <f>SUM(F113:F118)</f>
        <v>520</v>
      </c>
      <c r="G119" s="19">
        <f t="shared" ref="G119:J119" si="56">SUM(G113:G118)</f>
        <v>10.149999999999999</v>
      </c>
      <c r="H119" s="19">
        <f t="shared" si="56"/>
        <v>20.170000000000002</v>
      </c>
      <c r="I119" s="19">
        <f t="shared" si="56"/>
        <v>53.83</v>
      </c>
      <c r="J119" s="19">
        <f t="shared" si="56"/>
        <v>492.24</v>
      </c>
      <c r="K119" s="25"/>
      <c r="L119" s="19">
        <f t="shared" ref="L119" si="57">SUM(L113:L118)</f>
        <v>0</v>
      </c>
    </row>
    <row r="120" spans="1:12" ht="14.4">
      <c r="A120" s="13">
        <f>A113</f>
        <v>2</v>
      </c>
      <c r="B120" s="13">
        <f>B113</f>
        <v>2</v>
      </c>
      <c r="C120" s="10" t="s">
        <v>25</v>
      </c>
      <c r="D120" s="7" t="s">
        <v>26</v>
      </c>
      <c r="E120" s="42" t="s">
        <v>128</v>
      </c>
      <c r="F120" s="43">
        <v>60</v>
      </c>
      <c r="G120" s="43">
        <v>0.59</v>
      </c>
      <c r="H120" s="43">
        <v>3.69</v>
      </c>
      <c r="I120" s="43">
        <v>2.2400000000000002</v>
      </c>
      <c r="J120" s="43">
        <v>44.52</v>
      </c>
      <c r="K120" s="44" t="s">
        <v>88</v>
      </c>
      <c r="L120" s="43"/>
    </row>
    <row r="121" spans="1:12" ht="14.4">
      <c r="A121" s="14"/>
      <c r="B121" s="15"/>
      <c r="C121" s="11"/>
      <c r="D121" s="7" t="s">
        <v>27</v>
      </c>
      <c r="E121" s="42" t="s">
        <v>129</v>
      </c>
      <c r="F121" s="43">
        <v>200</v>
      </c>
      <c r="G121" s="43">
        <v>2.23</v>
      </c>
      <c r="H121" s="43">
        <v>4.82</v>
      </c>
      <c r="I121" s="43">
        <v>0.83</v>
      </c>
      <c r="J121" s="43">
        <v>126.38</v>
      </c>
      <c r="K121" s="44" t="s">
        <v>130</v>
      </c>
      <c r="L121" s="43"/>
    </row>
    <row r="122" spans="1:12" ht="14.4">
      <c r="A122" s="14"/>
      <c r="B122" s="15"/>
      <c r="C122" s="11"/>
      <c r="D122" s="7" t="s">
        <v>28</v>
      </c>
      <c r="E122" s="42" t="s">
        <v>131</v>
      </c>
      <c r="F122" s="43">
        <v>200</v>
      </c>
      <c r="G122" s="43">
        <v>11.5</v>
      </c>
      <c r="H122" s="43">
        <v>4.25</v>
      </c>
      <c r="I122" s="43">
        <v>37.18</v>
      </c>
      <c r="J122" s="43">
        <v>240</v>
      </c>
      <c r="K122" s="44" t="s">
        <v>132</v>
      </c>
      <c r="L122" s="43"/>
    </row>
    <row r="123" spans="1:12" ht="14.4">
      <c r="A123" s="14"/>
      <c r="B123" s="15"/>
      <c r="C123" s="11"/>
      <c r="D123" s="7" t="s">
        <v>30</v>
      </c>
      <c r="E123" s="42" t="s">
        <v>133</v>
      </c>
      <c r="F123" s="43">
        <v>200</v>
      </c>
      <c r="G123" s="43">
        <v>0.59</v>
      </c>
      <c r="H123" s="43">
        <v>0</v>
      </c>
      <c r="I123" s="43">
        <v>28.22</v>
      </c>
      <c r="J123" s="43">
        <v>116</v>
      </c>
      <c r="K123" s="44" t="s">
        <v>97</v>
      </c>
      <c r="L123" s="43"/>
    </row>
    <row r="124" spans="1:12" ht="14.4">
      <c r="A124" s="14"/>
      <c r="B124" s="15"/>
      <c r="C124" s="11"/>
      <c r="D124" s="7" t="s">
        <v>31</v>
      </c>
      <c r="E124" s="42" t="s">
        <v>51</v>
      </c>
      <c r="F124" s="43">
        <v>40</v>
      </c>
      <c r="G124" s="43">
        <v>3.2</v>
      </c>
      <c r="H124" s="43">
        <v>2.8</v>
      </c>
      <c r="I124" s="43">
        <v>20.399999999999999</v>
      </c>
      <c r="J124" s="43">
        <v>109.6</v>
      </c>
      <c r="K124" s="44"/>
      <c r="L124" s="43"/>
    </row>
    <row r="125" spans="1:12" ht="14.4">
      <c r="A125" s="14"/>
      <c r="B125" s="15"/>
      <c r="C125" s="11"/>
      <c r="D125" s="7" t="s">
        <v>32</v>
      </c>
      <c r="E125" s="42" t="s">
        <v>52</v>
      </c>
      <c r="F125" s="43">
        <v>30</v>
      </c>
      <c r="G125" s="43">
        <v>2.4</v>
      </c>
      <c r="H125" s="43">
        <v>1.9</v>
      </c>
      <c r="I125" s="43">
        <v>15.8</v>
      </c>
      <c r="J125" s="43">
        <v>77.7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SUM(F120:F127)</f>
        <v>730</v>
      </c>
      <c r="G128" s="19">
        <f t="shared" ref="G128:J128" si="58">SUM(G120:G127)</f>
        <v>20.509999999999998</v>
      </c>
      <c r="H128" s="19">
        <f t="shared" si="58"/>
        <v>17.459999999999997</v>
      </c>
      <c r="I128" s="19">
        <f t="shared" si="58"/>
        <v>104.67</v>
      </c>
      <c r="J128" s="19">
        <f t="shared" si="58"/>
        <v>714.2</v>
      </c>
      <c r="K128" s="25"/>
      <c r="L128" s="19">
        <f t="shared" ref="L128" si="59">SUM(L120:L127)</f>
        <v>0</v>
      </c>
    </row>
    <row r="129" spans="1:12" ht="15" thickBot="1">
      <c r="A129" s="33">
        <f>A113</f>
        <v>2</v>
      </c>
      <c r="B129" s="33">
        <f>B113</f>
        <v>2</v>
      </c>
      <c r="C129" s="51" t="s">
        <v>4</v>
      </c>
      <c r="D129" s="52"/>
      <c r="E129" s="31"/>
      <c r="F129" s="32">
        <f>F119+F128</f>
        <v>1250</v>
      </c>
      <c r="G129" s="32">
        <f>G119+G128</f>
        <v>30.659999999999997</v>
      </c>
      <c r="H129" s="32">
        <f>H119+H128</f>
        <v>37.629999999999995</v>
      </c>
      <c r="I129" s="32">
        <f>I119+I128</f>
        <v>158.5</v>
      </c>
      <c r="J129" s="32">
        <f>J119+J128</f>
        <v>1206.44</v>
      </c>
      <c r="K129" s="32"/>
      <c r="L129" s="32">
        <f>L119+L128</f>
        <v>0</v>
      </c>
    </row>
    <row r="130" spans="1:12" ht="14.4">
      <c r="A130" s="20">
        <v>2</v>
      </c>
      <c r="B130" s="21">
        <v>3</v>
      </c>
      <c r="C130" s="22" t="s">
        <v>20</v>
      </c>
      <c r="D130" s="5" t="s">
        <v>21</v>
      </c>
      <c r="E130" s="39" t="s">
        <v>76</v>
      </c>
      <c r="F130" s="40">
        <v>200</v>
      </c>
      <c r="G130" s="40">
        <v>3.53</v>
      </c>
      <c r="H130" s="40">
        <v>7.18</v>
      </c>
      <c r="I130" s="40">
        <v>44.57</v>
      </c>
      <c r="J130" s="40">
        <v>250.3</v>
      </c>
      <c r="K130" s="41" t="s">
        <v>134</v>
      </c>
      <c r="L130" s="40"/>
    </row>
    <row r="131" spans="1:12" ht="14.4">
      <c r="A131" s="23"/>
      <c r="B131" s="15"/>
      <c r="C131" s="11"/>
      <c r="D131" s="7" t="s">
        <v>22</v>
      </c>
      <c r="E131" s="42" t="s">
        <v>50</v>
      </c>
      <c r="F131" s="43">
        <v>200</v>
      </c>
      <c r="G131" s="43">
        <v>2</v>
      </c>
      <c r="H131" s="43">
        <v>2</v>
      </c>
      <c r="I131" s="43">
        <v>12</v>
      </c>
      <c r="J131" s="43">
        <v>39</v>
      </c>
      <c r="K131" s="44">
        <v>44</v>
      </c>
      <c r="L131" s="43"/>
    </row>
    <row r="132" spans="1:12" ht="14.4">
      <c r="A132" s="23"/>
      <c r="B132" s="15"/>
      <c r="C132" s="11"/>
      <c r="D132" s="2" t="s">
        <v>23</v>
      </c>
      <c r="E132" s="2" t="s">
        <v>135</v>
      </c>
      <c r="F132" s="59">
        <v>80</v>
      </c>
      <c r="G132" s="59">
        <v>1.3</v>
      </c>
      <c r="H132" s="59">
        <v>4.95</v>
      </c>
      <c r="I132" s="59">
        <v>7.06</v>
      </c>
      <c r="J132" s="59">
        <v>62.08</v>
      </c>
      <c r="K132" s="59" t="s">
        <v>101</v>
      </c>
    </row>
    <row r="133" spans="1:12" ht="15.75" customHeight="1">
      <c r="A133" s="23"/>
      <c r="B133" s="15"/>
      <c r="C133" s="11"/>
      <c r="D133" s="7" t="s">
        <v>23</v>
      </c>
      <c r="E133" s="42" t="s">
        <v>51</v>
      </c>
      <c r="F133" s="43">
        <v>40</v>
      </c>
      <c r="G133" s="43">
        <v>3</v>
      </c>
      <c r="H133" s="43">
        <v>2</v>
      </c>
      <c r="I133" s="43">
        <v>20</v>
      </c>
      <c r="J133" s="43">
        <v>210</v>
      </c>
      <c r="K133" s="44">
        <v>1</v>
      </c>
      <c r="L133" s="43"/>
    </row>
    <row r="134" spans="1:12" ht="14.4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4"/>
      <c r="B137" s="17"/>
      <c r="C137" s="8"/>
      <c r="D137" s="18" t="s">
        <v>33</v>
      </c>
      <c r="E137" s="9"/>
      <c r="F137" s="19">
        <f>SUM(F130:F136)</f>
        <v>520</v>
      </c>
      <c r="G137" s="19">
        <f t="shared" ref="G137:J137" si="60">SUM(G130:G136)</f>
        <v>9.8299999999999983</v>
      </c>
      <c r="H137" s="19">
        <f t="shared" si="60"/>
        <v>16.13</v>
      </c>
      <c r="I137" s="19">
        <f t="shared" si="60"/>
        <v>83.63</v>
      </c>
      <c r="J137" s="19">
        <f t="shared" si="60"/>
        <v>561.38</v>
      </c>
      <c r="K137" s="25"/>
      <c r="L137" s="19">
        <f t="shared" ref="L137" si="61">SUM(L130:L136)</f>
        <v>0</v>
      </c>
    </row>
    <row r="138" spans="1:12" ht="14.4">
      <c r="A138" s="26">
        <f>A130</f>
        <v>2</v>
      </c>
      <c r="B138" s="13">
        <f>B130</f>
        <v>3</v>
      </c>
      <c r="C138" s="10" t="s">
        <v>25</v>
      </c>
      <c r="D138" s="7" t="s">
        <v>26</v>
      </c>
      <c r="E138" s="42" t="s">
        <v>75</v>
      </c>
      <c r="F138" s="43">
        <v>60</v>
      </c>
      <c r="G138" s="43">
        <v>0.81</v>
      </c>
      <c r="H138" s="43">
        <v>3.7</v>
      </c>
      <c r="I138" s="43">
        <v>4.6100000000000003</v>
      </c>
      <c r="J138" s="43">
        <v>54.96</v>
      </c>
      <c r="K138" s="44" t="s">
        <v>111</v>
      </c>
      <c r="L138" s="43"/>
    </row>
    <row r="139" spans="1:12" ht="14.4">
      <c r="A139" s="23"/>
      <c r="B139" s="15"/>
      <c r="C139" s="11"/>
      <c r="D139" s="7" t="s">
        <v>27</v>
      </c>
      <c r="E139" s="42" t="s">
        <v>77</v>
      </c>
      <c r="F139" s="43">
        <v>200</v>
      </c>
      <c r="G139" s="43">
        <v>4</v>
      </c>
      <c r="H139" s="43">
        <v>6</v>
      </c>
      <c r="I139" s="43">
        <v>12</v>
      </c>
      <c r="J139" s="43">
        <v>118</v>
      </c>
      <c r="K139" s="44">
        <v>201</v>
      </c>
      <c r="L139" s="43"/>
    </row>
    <row r="140" spans="1:12" ht="14.4">
      <c r="A140" s="23"/>
      <c r="B140" s="15"/>
      <c r="C140" s="11"/>
      <c r="D140" s="7" t="s">
        <v>28</v>
      </c>
      <c r="E140" s="42" t="s">
        <v>136</v>
      </c>
      <c r="F140" s="43">
        <v>90</v>
      </c>
      <c r="G140" s="43">
        <v>12.44</v>
      </c>
      <c r="H140" s="43">
        <v>9.24</v>
      </c>
      <c r="I140" s="43">
        <v>12.56</v>
      </c>
      <c r="J140" s="43">
        <v>183</v>
      </c>
      <c r="K140" s="44" t="s">
        <v>137</v>
      </c>
      <c r="L140" s="43"/>
    </row>
    <row r="141" spans="1:12" ht="14.4">
      <c r="A141" s="23"/>
      <c r="B141" s="15"/>
      <c r="C141" s="11"/>
      <c r="D141" s="7" t="s">
        <v>29</v>
      </c>
      <c r="E141" s="42" t="s">
        <v>138</v>
      </c>
      <c r="F141" s="43">
        <v>150</v>
      </c>
      <c r="G141" s="43">
        <v>1.03</v>
      </c>
      <c r="H141" s="43">
        <v>3.41</v>
      </c>
      <c r="I141" s="43">
        <v>0.71</v>
      </c>
      <c r="J141" s="43">
        <v>106.93</v>
      </c>
      <c r="K141" s="44" t="s">
        <v>139</v>
      </c>
      <c r="L141" s="43"/>
    </row>
    <row r="142" spans="1:12" ht="14.4">
      <c r="A142" s="23"/>
      <c r="B142" s="15"/>
      <c r="C142" s="11"/>
      <c r="D142" s="7" t="s">
        <v>30</v>
      </c>
      <c r="E142" s="42" t="s">
        <v>140</v>
      </c>
      <c r="F142" s="43">
        <v>200</v>
      </c>
      <c r="G142" s="43">
        <v>2.08</v>
      </c>
      <c r="H142" s="43">
        <v>1.6</v>
      </c>
      <c r="I142" s="43">
        <v>12.9</v>
      </c>
      <c r="J142" s="43">
        <v>39.1</v>
      </c>
      <c r="K142" s="44" t="s">
        <v>90</v>
      </c>
      <c r="L142" s="43"/>
    </row>
    <row r="143" spans="1:12" ht="14.4">
      <c r="A143" s="23"/>
      <c r="B143" s="15"/>
      <c r="C143" s="11"/>
      <c r="D143" s="7" t="s">
        <v>31</v>
      </c>
      <c r="E143" s="42" t="s">
        <v>51</v>
      </c>
      <c r="F143" s="43">
        <v>40</v>
      </c>
      <c r="G143" s="43">
        <v>3</v>
      </c>
      <c r="H143" s="43">
        <v>2</v>
      </c>
      <c r="I143" s="43">
        <v>20</v>
      </c>
      <c r="J143" s="43">
        <v>210</v>
      </c>
      <c r="K143" s="44">
        <v>1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SUM(F138:F145)</f>
        <v>740</v>
      </c>
      <c r="G146" s="19">
        <f t="shared" ref="G146:J146" si="62">SUM(G138:G145)</f>
        <v>23.36</v>
      </c>
      <c r="H146" s="19">
        <f t="shared" si="62"/>
        <v>25.95</v>
      </c>
      <c r="I146" s="19">
        <f t="shared" si="62"/>
        <v>62.78</v>
      </c>
      <c r="J146" s="19">
        <f t="shared" si="62"/>
        <v>711.99</v>
      </c>
      <c r="K146" s="25"/>
      <c r="L146" s="19">
        <f t="shared" ref="L146" si="63">SUM(L138:L145)</f>
        <v>0</v>
      </c>
    </row>
    <row r="147" spans="1:12" ht="15" thickBot="1">
      <c r="A147" s="29">
        <f>A130</f>
        <v>2</v>
      </c>
      <c r="B147" s="30">
        <f>B130</f>
        <v>3</v>
      </c>
      <c r="C147" s="51" t="s">
        <v>4</v>
      </c>
      <c r="D147" s="52"/>
      <c r="E147" s="31"/>
      <c r="F147" s="32">
        <f>F137+F146</f>
        <v>1260</v>
      </c>
      <c r="G147" s="32">
        <f>G137+G146</f>
        <v>33.19</v>
      </c>
      <c r="H147" s="32">
        <f>H137+H146</f>
        <v>42.08</v>
      </c>
      <c r="I147" s="32">
        <f>I137+I146</f>
        <v>146.41</v>
      </c>
      <c r="J147" s="32">
        <f>J137+J146</f>
        <v>1273.3699999999999</v>
      </c>
      <c r="K147" s="32"/>
      <c r="L147" s="32">
        <f>L137+L146</f>
        <v>0</v>
      </c>
    </row>
    <row r="148" spans="1:12" ht="14.4">
      <c r="A148" s="20">
        <v>2</v>
      </c>
      <c r="B148" s="21">
        <v>4</v>
      </c>
      <c r="C148" s="22" t="s">
        <v>20</v>
      </c>
      <c r="D148" s="5" t="s">
        <v>21</v>
      </c>
      <c r="E148" s="42" t="s">
        <v>141</v>
      </c>
      <c r="F148" s="43">
        <v>200</v>
      </c>
      <c r="G148" s="43">
        <v>7.31</v>
      </c>
      <c r="H148" s="43">
        <v>10.98</v>
      </c>
      <c r="I148" s="43">
        <v>39.200000000000003</v>
      </c>
      <c r="J148" s="43">
        <v>286</v>
      </c>
      <c r="K148" s="44" t="s">
        <v>115</v>
      </c>
      <c r="L148" s="40"/>
    </row>
    <row r="149" spans="1:12" ht="14.4">
      <c r="A149" s="23"/>
      <c r="B149" s="15"/>
      <c r="C149" s="11"/>
      <c r="D149" s="58" t="s">
        <v>30</v>
      </c>
      <c r="E149" s="42" t="s">
        <v>142</v>
      </c>
      <c r="F149" s="43">
        <v>200</v>
      </c>
      <c r="G149" s="43">
        <v>3.62</v>
      </c>
      <c r="H149" s="43">
        <v>5.79</v>
      </c>
      <c r="I149" s="43">
        <v>24</v>
      </c>
      <c r="J149" s="43">
        <v>162</v>
      </c>
      <c r="K149" s="44" t="s">
        <v>95</v>
      </c>
      <c r="L149" s="43"/>
    </row>
    <row r="150" spans="1:12" ht="14.4">
      <c r="A150" s="23"/>
      <c r="B150" s="15"/>
      <c r="C150" s="11"/>
      <c r="D150" s="7"/>
      <c r="E150" s="42" t="s">
        <v>143</v>
      </c>
      <c r="F150" s="43">
        <v>80</v>
      </c>
      <c r="G150" s="43">
        <v>2.2400000000000002</v>
      </c>
      <c r="H150" s="43">
        <v>3.75</v>
      </c>
      <c r="I150" s="43">
        <v>24.34</v>
      </c>
      <c r="J150" s="43">
        <v>102.09</v>
      </c>
      <c r="K150" s="44" t="s">
        <v>95</v>
      </c>
      <c r="L150" s="43"/>
    </row>
    <row r="151" spans="1:12" ht="14.4">
      <c r="A151" s="23"/>
      <c r="B151" s="15"/>
      <c r="C151" s="11"/>
      <c r="D151" s="7" t="s">
        <v>23</v>
      </c>
      <c r="E151" s="42" t="s">
        <v>144</v>
      </c>
      <c r="F151" s="43">
        <v>60</v>
      </c>
      <c r="G151" s="43">
        <v>3.2</v>
      </c>
      <c r="H151" s="43">
        <v>2.8</v>
      </c>
      <c r="I151" s="43">
        <v>20.399999999999999</v>
      </c>
      <c r="J151" s="43">
        <v>109.6</v>
      </c>
      <c r="K151" s="44"/>
      <c r="L151" s="43"/>
    </row>
    <row r="152" spans="1:12" ht="14.4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4"/>
      <c r="B154" s="17"/>
      <c r="C154" s="8"/>
      <c r="D154" s="18" t="s">
        <v>33</v>
      </c>
      <c r="E154" s="9"/>
      <c r="F154" s="19">
        <f>SUM(F148:F153)</f>
        <v>540</v>
      </c>
      <c r="G154" s="19">
        <f>SUM(G148:G153)</f>
        <v>16.37</v>
      </c>
      <c r="H154" s="19">
        <f>SUM(H148:H153)</f>
        <v>23.32</v>
      </c>
      <c r="I154" s="19">
        <f>SUM(I148:I153)</f>
        <v>107.94</v>
      </c>
      <c r="J154" s="19">
        <f>SUM(J148:J153)</f>
        <v>659.69</v>
      </c>
      <c r="K154" s="25"/>
      <c r="L154" s="19">
        <f>SUM(L148:L153)</f>
        <v>0</v>
      </c>
    </row>
    <row r="155" spans="1:12" ht="14.4">
      <c r="A155" s="26">
        <f>A148</f>
        <v>2</v>
      </c>
      <c r="B155" s="13">
        <f>B148</f>
        <v>4</v>
      </c>
      <c r="C155" s="10" t="s">
        <v>25</v>
      </c>
      <c r="D155" s="7" t="s">
        <v>26</v>
      </c>
      <c r="E155" s="42" t="s">
        <v>78</v>
      </c>
      <c r="F155" s="43">
        <v>60</v>
      </c>
      <c r="G155" s="43">
        <v>0.68</v>
      </c>
      <c r="H155" s="43">
        <v>3.71</v>
      </c>
      <c r="I155" s="43">
        <v>2.83</v>
      </c>
      <c r="J155" s="43">
        <v>47.46</v>
      </c>
      <c r="K155" s="44" t="s">
        <v>145</v>
      </c>
      <c r="L155" s="43"/>
    </row>
    <row r="156" spans="1:12" ht="14.4">
      <c r="A156" s="23"/>
      <c r="B156" s="15"/>
      <c r="C156" s="11"/>
      <c r="D156" s="7" t="s">
        <v>27</v>
      </c>
      <c r="E156" s="42" t="s">
        <v>81</v>
      </c>
      <c r="F156" s="43">
        <v>200</v>
      </c>
      <c r="G156" s="43">
        <v>1.18</v>
      </c>
      <c r="H156" s="43">
        <v>2.56</v>
      </c>
      <c r="I156" s="43">
        <v>7.65</v>
      </c>
      <c r="J156" s="43">
        <v>84.59</v>
      </c>
      <c r="K156" s="44" t="s">
        <v>146</v>
      </c>
      <c r="L156" s="43"/>
    </row>
    <row r="157" spans="1:12" ht="14.4">
      <c r="A157" s="23"/>
      <c r="B157" s="15"/>
      <c r="C157" s="11"/>
      <c r="D157" s="7" t="s">
        <v>28</v>
      </c>
      <c r="E157" s="42" t="s">
        <v>79</v>
      </c>
      <c r="F157" s="43">
        <v>100</v>
      </c>
      <c r="G157" s="43">
        <v>16.420000000000002</v>
      </c>
      <c r="H157" s="43">
        <v>11.42</v>
      </c>
      <c r="I157" s="43">
        <v>3.75</v>
      </c>
      <c r="J157" s="43">
        <v>184.17</v>
      </c>
      <c r="K157" s="44" t="s">
        <v>95</v>
      </c>
      <c r="L157" s="43"/>
    </row>
    <row r="158" spans="1:12" ht="14.4">
      <c r="A158" s="23"/>
      <c r="B158" s="15"/>
      <c r="C158" s="11"/>
      <c r="D158" s="7" t="s">
        <v>29</v>
      </c>
      <c r="E158" s="42" t="s">
        <v>49</v>
      </c>
      <c r="F158" s="43">
        <v>150</v>
      </c>
      <c r="G158" s="43">
        <v>1.43</v>
      </c>
      <c r="H158" s="43">
        <v>6.21</v>
      </c>
      <c r="I158" s="43">
        <v>31.15</v>
      </c>
      <c r="J158" s="43">
        <v>141.63</v>
      </c>
      <c r="K158" s="44" t="s">
        <v>95</v>
      </c>
      <c r="L158" s="43"/>
    </row>
    <row r="159" spans="1:12" ht="14.4">
      <c r="A159" s="23"/>
      <c r="B159" s="15"/>
      <c r="C159" s="11"/>
      <c r="D159" s="7" t="s">
        <v>30</v>
      </c>
      <c r="E159" s="42" t="s">
        <v>54</v>
      </c>
      <c r="F159" s="43">
        <v>200</v>
      </c>
      <c r="G159" s="43">
        <v>0.59</v>
      </c>
      <c r="H159" s="43">
        <v>0</v>
      </c>
      <c r="I159" s="43">
        <v>28.22</v>
      </c>
      <c r="J159" s="43">
        <v>116</v>
      </c>
      <c r="K159" s="44" t="s">
        <v>95</v>
      </c>
      <c r="L159" s="43"/>
    </row>
    <row r="160" spans="1:12" ht="14.4">
      <c r="A160" s="23"/>
      <c r="B160" s="15"/>
      <c r="C160" s="11"/>
      <c r="D160" s="7" t="s">
        <v>31</v>
      </c>
      <c r="E160" s="42" t="s">
        <v>51</v>
      </c>
      <c r="F160" s="43">
        <v>60</v>
      </c>
      <c r="G160" s="43">
        <v>3.2</v>
      </c>
      <c r="H160" s="43">
        <v>2.8</v>
      </c>
      <c r="I160" s="43">
        <v>20.399999999999999</v>
      </c>
      <c r="J160" s="43">
        <v>109.6</v>
      </c>
      <c r="K160" s="44"/>
      <c r="L160" s="43"/>
    </row>
    <row r="161" spans="1:12" ht="14.4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4"/>
      <c r="B163" s="17"/>
      <c r="C163" s="8"/>
      <c r="D163" s="18" t="s">
        <v>33</v>
      </c>
      <c r="E163" s="9"/>
      <c r="F163" s="19">
        <f>SUM(F155:F162)</f>
        <v>770</v>
      </c>
      <c r="G163" s="19">
        <f t="shared" ref="G163:J163" si="64">SUM(G155:G162)</f>
        <v>23.5</v>
      </c>
      <c r="H163" s="19">
        <f t="shared" si="64"/>
        <v>26.7</v>
      </c>
      <c r="I163" s="19">
        <f t="shared" si="64"/>
        <v>94</v>
      </c>
      <c r="J163" s="19">
        <f t="shared" si="64"/>
        <v>683.45</v>
      </c>
      <c r="K163" s="25"/>
      <c r="L163" s="19">
        <f t="shared" ref="L163" si="65">SUM(L155:L162)</f>
        <v>0</v>
      </c>
    </row>
    <row r="164" spans="1:12" ht="15" thickBot="1">
      <c r="A164" s="29">
        <f>A148</f>
        <v>2</v>
      </c>
      <c r="B164" s="30">
        <f>B148</f>
        <v>4</v>
      </c>
      <c r="C164" s="51" t="s">
        <v>4</v>
      </c>
      <c r="D164" s="52"/>
      <c r="E164" s="31"/>
      <c r="F164" s="32">
        <f>F154+F163</f>
        <v>1310</v>
      </c>
      <c r="G164" s="32">
        <f>G154+G163</f>
        <v>39.870000000000005</v>
      </c>
      <c r="H164" s="32">
        <f>H154+H163</f>
        <v>50.019999999999996</v>
      </c>
      <c r="I164" s="32">
        <f>I154+I163</f>
        <v>201.94</v>
      </c>
      <c r="J164" s="32">
        <f>J154+J163</f>
        <v>1343.14</v>
      </c>
      <c r="K164" s="32"/>
      <c r="L164" s="32">
        <f>L154+L163</f>
        <v>0</v>
      </c>
    </row>
    <row r="165" spans="1:12" ht="14.4">
      <c r="A165" s="20">
        <v>2</v>
      </c>
      <c r="B165" s="21">
        <v>5</v>
      </c>
      <c r="C165" s="22" t="s">
        <v>20</v>
      </c>
      <c r="D165" s="5" t="s">
        <v>21</v>
      </c>
      <c r="E165" s="39" t="s">
        <v>80</v>
      </c>
      <c r="F165" s="40">
        <v>150</v>
      </c>
      <c r="G165" s="40">
        <v>14.79</v>
      </c>
      <c r="H165" s="40">
        <v>7.42</v>
      </c>
      <c r="I165" s="40">
        <v>24.83</v>
      </c>
      <c r="J165" s="40">
        <v>225</v>
      </c>
      <c r="K165" s="41" t="s">
        <v>147</v>
      </c>
      <c r="L165" s="40"/>
    </row>
    <row r="166" spans="1:12" ht="14.4">
      <c r="A166" s="23"/>
      <c r="B166" s="15"/>
      <c r="C166" s="11"/>
      <c r="D166" s="7" t="s">
        <v>22</v>
      </c>
      <c r="E166" s="42" t="s">
        <v>56</v>
      </c>
      <c r="F166" s="43">
        <v>200</v>
      </c>
      <c r="G166" s="43">
        <v>3.35</v>
      </c>
      <c r="H166" s="43">
        <v>3.52</v>
      </c>
      <c r="I166" s="43">
        <v>20.13</v>
      </c>
      <c r="J166" s="43">
        <v>141.36000000000001</v>
      </c>
      <c r="K166" s="44" t="s">
        <v>148</v>
      </c>
      <c r="L166" s="43"/>
    </row>
    <row r="167" spans="1:12" ht="14.4">
      <c r="A167" s="23"/>
      <c r="B167" s="15"/>
      <c r="C167" s="11"/>
      <c r="D167" s="7" t="s">
        <v>23</v>
      </c>
      <c r="E167" s="42" t="s">
        <v>51</v>
      </c>
      <c r="F167" s="43">
        <v>60</v>
      </c>
      <c r="G167" s="43">
        <v>3.2</v>
      </c>
      <c r="H167" s="43">
        <v>2.8</v>
      </c>
      <c r="I167" s="43">
        <v>20.399999999999999</v>
      </c>
      <c r="J167" s="43">
        <v>109.6</v>
      </c>
      <c r="K167" s="44"/>
      <c r="L167" s="43"/>
    </row>
    <row r="168" spans="1:12" ht="14.4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.75" customHeight="1">
      <c r="A171" s="24"/>
      <c r="B171" s="17"/>
      <c r="C171" s="8"/>
      <c r="D171" s="18" t="s">
        <v>33</v>
      </c>
      <c r="E171" s="9"/>
      <c r="F171" s="19">
        <f>SUM(F165:F170)</f>
        <v>410</v>
      </c>
      <c r="G171" s="19">
        <f>SUM(G165:G170)</f>
        <v>21.34</v>
      </c>
      <c r="H171" s="19">
        <f>SUM(H165:H170)</f>
        <v>13.739999999999998</v>
      </c>
      <c r="I171" s="19">
        <f>SUM(I165:I170)</f>
        <v>65.359999999999985</v>
      </c>
      <c r="J171" s="19">
        <f>SUM(J165:J170)</f>
        <v>475.96000000000004</v>
      </c>
      <c r="K171" s="25"/>
      <c r="L171" s="19">
        <f>SUM(L165:L170)</f>
        <v>0</v>
      </c>
    </row>
    <row r="172" spans="1:12" ht="14.4">
      <c r="A172" s="26">
        <f>A165</f>
        <v>2</v>
      </c>
      <c r="B172" s="13">
        <f>B165</f>
        <v>5</v>
      </c>
      <c r="C172" s="10" t="s">
        <v>25</v>
      </c>
      <c r="D172" s="7" t="s">
        <v>26</v>
      </c>
      <c r="E172" s="42" t="s">
        <v>149</v>
      </c>
      <c r="F172" s="43">
        <v>60</v>
      </c>
      <c r="G172" s="43">
        <v>0.81</v>
      </c>
      <c r="H172" s="43">
        <v>3.7</v>
      </c>
      <c r="I172" s="43">
        <v>4.6100000000000003</v>
      </c>
      <c r="J172" s="43">
        <v>54.96</v>
      </c>
      <c r="K172" s="44" t="s">
        <v>155</v>
      </c>
      <c r="L172" s="43"/>
    </row>
    <row r="173" spans="1:12" ht="14.4">
      <c r="A173" s="23"/>
      <c r="B173" s="15"/>
      <c r="C173" s="11"/>
      <c r="D173" s="7" t="s">
        <v>27</v>
      </c>
      <c r="E173" s="42" t="s">
        <v>150</v>
      </c>
      <c r="F173" s="43">
        <v>200</v>
      </c>
      <c r="G173" s="43">
        <v>2.14</v>
      </c>
      <c r="H173" s="43">
        <v>2.2400000000000002</v>
      </c>
      <c r="I173" s="43">
        <v>13.71</v>
      </c>
      <c r="J173" s="43">
        <v>83.6</v>
      </c>
      <c r="K173" s="44" t="s">
        <v>152</v>
      </c>
      <c r="L173" s="43"/>
    </row>
    <row r="174" spans="1:12" ht="14.4">
      <c r="A174" s="23"/>
      <c r="B174" s="15"/>
      <c r="C174" s="11"/>
      <c r="D174" s="7" t="s">
        <v>28</v>
      </c>
      <c r="E174" s="42" t="s">
        <v>151</v>
      </c>
      <c r="F174" s="43">
        <v>90</v>
      </c>
      <c r="G174" s="43">
        <v>15.55</v>
      </c>
      <c r="H174" s="43">
        <v>11.55</v>
      </c>
      <c r="I174" s="43">
        <v>15.7</v>
      </c>
      <c r="J174" s="43">
        <v>228.75</v>
      </c>
      <c r="K174" s="44" t="s">
        <v>154</v>
      </c>
      <c r="L174" s="43"/>
    </row>
    <row r="175" spans="1:12" ht="14.4">
      <c r="A175" s="23"/>
      <c r="B175" s="15"/>
      <c r="C175" s="11"/>
      <c r="D175" s="7" t="s">
        <v>29</v>
      </c>
      <c r="E175" s="42" t="s">
        <v>65</v>
      </c>
      <c r="F175" s="43">
        <v>150</v>
      </c>
      <c r="G175" s="43">
        <v>8.77</v>
      </c>
      <c r="H175" s="43">
        <v>9.35</v>
      </c>
      <c r="I175" s="43">
        <v>57.93</v>
      </c>
      <c r="J175" s="43">
        <v>336.51</v>
      </c>
      <c r="K175" s="44" t="s">
        <v>153</v>
      </c>
      <c r="L175" s="43"/>
    </row>
    <row r="176" spans="1:12" ht="14.4">
      <c r="A176" s="23"/>
      <c r="B176" s="15"/>
      <c r="C176" s="11"/>
      <c r="D176" s="7" t="s">
        <v>30</v>
      </c>
      <c r="E176" s="42" t="s">
        <v>156</v>
      </c>
      <c r="F176" s="43">
        <v>200</v>
      </c>
      <c r="G176" s="43">
        <v>2.08</v>
      </c>
      <c r="H176" s="43">
        <v>1.6</v>
      </c>
      <c r="I176" s="43">
        <v>12.9</v>
      </c>
      <c r="J176" s="43">
        <v>39.1</v>
      </c>
      <c r="K176" s="44" t="s">
        <v>157</v>
      </c>
      <c r="L176" s="43"/>
    </row>
    <row r="177" spans="1:12" ht="14.4">
      <c r="A177" s="23"/>
      <c r="B177" s="15"/>
      <c r="C177" s="11"/>
      <c r="D177" s="7" t="s">
        <v>31</v>
      </c>
      <c r="E177" s="42" t="s">
        <v>51</v>
      </c>
      <c r="F177" s="43">
        <v>60</v>
      </c>
      <c r="G177" s="43">
        <v>3.2</v>
      </c>
      <c r="H177" s="43">
        <v>2.8</v>
      </c>
      <c r="I177" s="43">
        <v>20.399999999999999</v>
      </c>
      <c r="J177" s="43">
        <v>109.6</v>
      </c>
      <c r="K177" s="44">
        <v>1</v>
      </c>
      <c r="L177" s="43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4"/>
      <c r="B180" s="17"/>
      <c r="C180" s="8"/>
      <c r="D180" s="18" t="s">
        <v>33</v>
      </c>
      <c r="E180" s="9"/>
      <c r="F180" s="19">
        <f>SUM(F172:F179)</f>
        <v>760</v>
      </c>
      <c r="G180" s="19">
        <f t="shared" ref="G180:J180" si="66">SUM(G172:G179)</f>
        <v>32.550000000000004</v>
      </c>
      <c r="H180" s="19">
        <f t="shared" si="66"/>
        <v>31.240000000000006</v>
      </c>
      <c r="I180" s="19">
        <f t="shared" si="66"/>
        <v>125.25</v>
      </c>
      <c r="J180" s="19">
        <f t="shared" si="66"/>
        <v>852.52</v>
      </c>
      <c r="K180" s="25"/>
      <c r="L180" s="19">
        <f t="shared" ref="L180" si="67">SUM(L172:L179)</f>
        <v>0</v>
      </c>
    </row>
    <row r="181" spans="1:12" ht="14.4">
      <c r="A181" s="29">
        <f>A165</f>
        <v>2</v>
      </c>
      <c r="B181" s="30">
        <f>B165</f>
        <v>5</v>
      </c>
      <c r="C181" s="51" t="s">
        <v>4</v>
      </c>
      <c r="D181" s="52"/>
      <c r="E181" s="31"/>
      <c r="F181" s="32">
        <f>F171+F180</f>
        <v>1170</v>
      </c>
      <c r="G181" s="32">
        <f>G171+G180</f>
        <v>53.89</v>
      </c>
      <c r="H181" s="32">
        <f>H171+H180</f>
        <v>44.980000000000004</v>
      </c>
      <c r="I181" s="32">
        <f>I171+I180</f>
        <v>190.60999999999999</v>
      </c>
      <c r="J181" s="32">
        <f>J171+J180</f>
        <v>1328.48</v>
      </c>
      <c r="K181" s="32"/>
      <c r="L181" s="32">
        <f>L171+L180</f>
        <v>0</v>
      </c>
    </row>
    <row r="182" spans="1:12">
      <c r="A182" s="27"/>
      <c r="B182" s="28"/>
      <c r="C182" s="53" t="s">
        <v>5</v>
      </c>
      <c r="D182" s="53"/>
      <c r="E182" s="53"/>
      <c r="F182" s="34">
        <f>(F22+F41+F59+F75+F93+F112+F129+F147+F164+F181)/(IF(F22=0,0,1)+IF(F41=0,0,1)+IF(F59=0,0,1)+IF(F75=0,0,1)+IF(F93=0,0,1)+IF(F112=0,0,1)+IF(F129=0,0,1)+IF(F147=0,0,1)+IF(F164=0,0,1)+IF(F181=0,0,1))</f>
        <v>1338.7</v>
      </c>
      <c r="G182" s="34">
        <f>(G22+G41+G59+G75+G93+G112+G129+G147+G164+G181)/(IF(G22=0,0,1)+IF(G41=0,0,1)+IF(G59=0,0,1)+IF(G75=0,0,1)+IF(G93=0,0,1)+IF(G112=0,0,1)+IF(G129=0,0,1)+IF(G147=0,0,1)+IF(G164=0,0,1)+IF(G181=0,0,1))</f>
        <v>37.007499999999993</v>
      </c>
      <c r="H182" s="34">
        <f>(H22+H41+H59+H75+H93+H112+H129+H147+H164+H181)/(IF(H22=0,0,1)+IF(H41=0,0,1)+IF(H59=0,0,1)+IF(H75=0,0,1)+IF(H93=0,0,1)+IF(H112=0,0,1)+IF(H129=0,0,1)+IF(H147=0,0,1)+IF(H164=0,0,1)+IF(H181=0,0,1))</f>
        <v>42.011899999999997</v>
      </c>
      <c r="I182" s="34">
        <f>(I22+I41+I59+I75+I93+I112+I129+I147+I164+I181)/(IF(I22=0,0,1)+IF(I41=0,0,1)+IF(I59=0,0,1)+IF(I75=0,0,1)+IF(I93=0,0,1)+IF(I112=0,0,1)+IF(I129=0,0,1)+IF(I147=0,0,1)+IF(I164=0,0,1)+IF(I181=0,0,1))</f>
        <v>175.4914</v>
      </c>
      <c r="J182" s="34">
        <f>(J22+J41+J59+J75+J93+J112+J129+J147+J164+J181)/(IF(J22=0,0,1)+IF(J41=0,0,1)+IF(J59=0,0,1)+IF(J75=0,0,1)+IF(J93=0,0,1)+IF(J112=0,0,1)+IF(J129=0,0,1)+IF(J147=0,0,1)+IF(J164=0,0,1)+IF(J181=0,0,1))</f>
        <v>1277.28</v>
      </c>
      <c r="K182" s="34"/>
      <c r="L182" s="34" t="e">
        <f>(L22+L41+L59+L75+L93+L112+L129+L147+L164+L181)/(IF(L22=0,0,1)+IF(L41=0,0,1)+IF(L59=0,0,1)+IF(L75=0,0,1)+IF(L93=0,0,1)+IF(L112=0,0,1)+IF(L129=0,0,1)+IF(L147=0,0,1)+IF(L164=0,0,1)+IF(L181=0,0,1))</f>
        <v>#DIV/0!</v>
      </c>
    </row>
  </sheetData>
  <mergeCells count="14">
    <mergeCell ref="C1:E1"/>
    <mergeCell ref="H1:K1"/>
    <mergeCell ref="H2:K2"/>
    <mergeCell ref="C41:D41"/>
    <mergeCell ref="C59:D59"/>
    <mergeCell ref="C75:D75"/>
    <mergeCell ref="C93:D93"/>
    <mergeCell ref="C22:D22"/>
    <mergeCell ref="C182:E182"/>
    <mergeCell ref="C181:D181"/>
    <mergeCell ref="C112:D112"/>
    <mergeCell ref="C129:D129"/>
    <mergeCell ref="C147:D147"/>
    <mergeCell ref="C164:D1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RbookT_25-PC</cp:lastModifiedBy>
  <dcterms:created xsi:type="dcterms:W3CDTF">2022-05-16T14:23:56Z</dcterms:created>
  <dcterms:modified xsi:type="dcterms:W3CDTF">2024-12-23T08:04:36Z</dcterms:modified>
</cp:coreProperties>
</file>